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IC" sheetId="2" r:id="rId1"/>
    <sheet name="DETAILS" sheetId="1" r:id="rId2"/>
  </sheets>
  <externalReferences>
    <externalReference r:id="rId3"/>
  </externalReferences>
  <definedNames>
    <definedName name="_xlnm._FilterDatabase" localSheetId="1" hidden="1">DETAILS!$A$1:$X$96</definedName>
    <definedName name="_xlnm._FilterDatabase" localSheetId="0" hidden="1">PIC!$A$1:$N$10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" l="1"/>
  <c r="I2" i="1"/>
  <c r="I3" i="1"/>
  <c r="I4" i="1"/>
  <c r="I11" i="1"/>
  <c r="I14" i="1"/>
  <c r="I17" i="1"/>
  <c r="I20" i="1"/>
  <c r="I21" i="1"/>
  <c r="I22" i="1"/>
  <c r="I29" i="1"/>
  <c r="I32" i="1"/>
  <c r="I35" i="1"/>
  <c r="I38" i="1"/>
  <c r="I41" i="1"/>
  <c r="I44" i="1"/>
  <c r="I47" i="1"/>
  <c r="I50" i="1"/>
  <c r="I53" i="1"/>
  <c r="I56" i="1"/>
  <c r="I81" i="1"/>
  <c r="I82" i="1"/>
  <c r="I83" i="1"/>
  <c r="I89" i="1"/>
  <c r="I90" i="1"/>
  <c r="I91" i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2" i="1"/>
  <c r="I12" i="1" s="1"/>
  <c r="H13" i="1"/>
  <c r="I13" i="1" s="1"/>
  <c r="H15" i="1"/>
  <c r="I15" i="1" s="1"/>
  <c r="H16" i="1"/>
  <c r="I16" i="1" s="1"/>
  <c r="H18" i="1"/>
  <c r="I18" i="1" s="1"/>
  <c r="H19" i="1"/>
  <c r="I19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30" i="1"/>
  <c r="I30" i="1" s="1"/>
  <c r="H31" i="1"/>
  <c r="I31" i="1" s="1"/>
  <c r="H33" i="1"/>
  <c r="I33" i="1" s="1"/>
  <c r="H34" i="1"/>
  <c r="I34" i="1" s="1"/>
  <c r="H36" i="1"/>
  <c r="I36" i="1" s="1"/>
  <c r="H37" i="1"/>
  <c r="I37" i="1" s="1"/>
  <c r="H39" i="1"/>
  <c r="I39" i="1" s="1"/>
  <c r="H40" i="1"/>
  <c r="I40" i="1" s="1"/>
  <c r="H42" i="1"/>
  <c r="I42" i="1" s="1"/>
  <c r="H43" i="1"/>
  <c r="I43" i="1" s="1"/>
  <c r="H45" i="1"/>
  <c r="I45" i="1" s="1"/>
  <c r="H46" i="1"/>
  <c r="I46" i="1" s="1"/>
  <c r="H48" i="1"/>
  <c r="I48" i="1" s="1"/>
  <c r="H49" i="1"/>
  <c r="I49" i="1" s="1"/>
  <c r="H51" i="1"/>
  <c r="I51" i="1" s="1"/>
  <c r="H52" i="1"/>
  <c r="I52" i="1" s="1"/>
  <c r="H54" i="1"/>
  <c r="I54" i="1" s="1"/>
  <c r="H55" i="1"/>
  <c r="I55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4" i="1"/>
  <c r="I84" i="1" s="1"/>
  <c r="H85" i="1"/>
  <c r="I85" i="1" s="1"/>
  <c r="H86" i="1"/>
  <c r="I86" i="1" s="1"/>
  <c r="H87" i="1"/>
  <c r="I87" i="1" s="1"/>
  <c r="H88" i="1"/>
  <c r="I88" i="1" s="1"/>
  <c r="H92" i="1"/>
  <c r="I92" i="1" s="1"/>
  <c r="H93" i="1"/>
  <c r="I93" i="1" s="1"/>
  <c r="H94" i="1"/>
  <c r="I94" i="1" s="1"/>
  <c r="H95" i="1"/>
  <c r="I95" i="1" s="1"/>
  <c r="H96" i="1"/>
  <c r="I96" i="1" s="1"/>
</calcChain>
</file>

<file path=xl/sharedStrings.xml><?xml version="1.0" encoding="utf-8"?>
<sst xmlns="http://schemas.openxmlformats.org/spreadsheetml/2006/main" count="1527" uniqueCount="191">
  <si>
    <t>COO</t>
  </si>
  <si>
    <t>Style</t>
  </si>
  <si>
    <t>ITEM</t>
  </si>
  <si>
    <t>MODEL</t>
  </si>
  <si>
    <t>COLORCODE</t>
  </si>
  <si>
    <t>SKU</t>
  </si>
  <si>
    <t>SIZE</t>
  </si>
  <si>
    <t>SEASON</t>
  </si>
  <si>
    <t>MATERIAL GROUP</t>
  </si>
  <si>
    <t>UPC</t>
  </si>
  <si>
    <t>HS</t>
  </si>
  <si>
    <t>COLORWAY</t>
  </si>
  <si>
    <t>GENDER</t>
  </si>
  <si>
    <t>SIL</t>
  </si>
  <si>
    <t>UPPER</t>
  </si>
  <si>
    <t>OUTSOLE</t>
  </si>
  <si>
    <t>Quantities</t>
  </si>
  <si>
    <t>MSRP</t>
  </si>
  <si>
    <t>WHLS</t>
  </si>
  <si>
    <t>SP25</t>
  </si>
  <si>
    <t>Unisex Adult</t>
  </si>
  <si>
    <t>Vietnam</t>
  </si>
  <si>
    <t>M10W12</t>
  </si>
  <si>
    <t>FTW</t>
  </si>
  <si>
    <t>6402999300</t>
  </si>
  <si>
    <t>Clog</t>
  </si>
  <si>
    <t>100% Thermoplastic (EVA)</t>
  </si>
  <si>
    <t>M11</t>
  </si>
  <si>
    <t>M6W8</t>
  </si>
  <si>
    <t>M7W9</t>
  </si>
  <si>
    <t>M8W10</t>
  </si>
  <si>
    <t>M9W11</t>
  </si>
  <si>
    <t>M4W6</t>
  </si>
  <si>
    <t>M5W7</t>
  </si>
  <si>
    <t>White</t>
  </si>
  <si>
    <t>C10</t>
  </si>
  <si>
    <t>6402999100</t>
  </si>
  <si>
    <t>Unisex Kids</t>
  </si>
  <si>
    <t>C8</t>
  </si>
  <si>
    <t>C9</t>
  </si>
  <si>
    <t>C11</t>
  </si>
  <si>
    <t>C12</t>
  </si>
  <si>
    <t>C13</t>
  </si>
  <si>
    <t>J1</t>
  </si>
  <si>
    <t>J2</t>
  </si>
  <si>
    <t>J3</t>
  </si>
  <si>
    <t>J4</t>
  </si>
  <si>
    <t>J5</t>
  </si>
  <si>
    <t>J6</t>
  </si>
  <si>
    <t>77J</t>
  </si>
  <si>
    <t>Cyber Yellow</t>
  </si>
  <si>
    <t>Classic Soccer Ball Clog T Whi/Blk</t>
  </si>
  <si>
    <t>210023-103-C10</t>
  </si>
  <si>
    <t>210023-103</t>
  </si>
  <si>
    <t>196265758814</t>
  </si>
  <si>
    <t>White/Black</t>
  </si>
  <si>
    <t>210023-103-C8</t>
  </si>
  <si>
    <t>196265758869</t>
  </si>
  <si>
    <t>210023-103-C9</t>
  </si>
  <si>
    <t>196265758876</t>
  </si>
  <si>
    <t>6ZR</t>
  </si>
  <si>
    <t>Cherry Red</t>
  </si>
  <si>
    <t>M12</t>
  </si>
  <si>
    <t>Classic Basketball Clog T Sna</t>
  </si>
  <si>
    <t>210021-805-C10</t>
  </si>
  <si>
    <t>210021-805</t>
  </si>
  <si>
    <t>196265891962</t>
  </si>
  <si>
    <t>Sienna</t>
  </si>
  <si>
    <t>100% Thermoplastic (53%EVA+47%PVC)</t>
  </si>
  <si>
    <t>210021-805-C8</t>
  </si>
  <si>
    <t>196265892013</t>
  </si>
  <si>
    <t>210021-805-C9</t>
  </si>
  <si>
    <t>196265892020</t>
  </si>
  <si>
    <t>Classic Rocket Ship Clog T Mrg</t>
  </si>
  <si>
    <t>210359-1NM-C10</t>
  </si>
  <si>
    <t>1NM</t>
  </si>
  <si>
    <t>210359-1NM</t>
  </si>
  <si>
    <t>196265776047</t>
  </si>
  <si>
    <t>Mirage</t>
  </si>
  <si>
    <t>100% Thermoplastic (73%EVA+15%PVC+12%TPU)</t>
  </si>
  <si>
    <t>210359-1NM-C8</t>
  </si>
  <si>
    <t>196265776092</t>
  </si>
  <si>
    <t>210359-1NM-C9</t>
  </si>
  <si>
    <t>196265776108</t>
  </si>
  <si>
    <t>100% Thermoplastic (90% EVA + 10% Rubber)</t>
  </si>
  <si>
    <t>Indonesia</t>
  </si>
  <si>
    <t>Classic VDay Clog K ChR</t>
  </si>
  <si>
    <t>209754-6ZR-C11</t>
  </si>
  <si>
    <t>209754-6ZR</t>
  </si>
  <si>
    <t>198445107856</t>
  </si>
  <si>
    <t>209754-6ZR-C12</t>
  </si>
  <si>
    <t>198445107863</t>
  </si>
  <si>
    <t>209754-6ZR-C13</t>
  </si>
  <si>
    <t>198445107870</t>
  </si>
  <si>
    <t>209754-6ZR-J1</t>
  </si>
  <si>
    <t>198445107887</t>
  </si>
  <si>
    <t>209754-6ZR-J2</t>
  </si>
  <si>
    <t>198445107894</t>
  </si>
  <si>
    <t>209754-6ZR-J3</t>
  </si>
  <si>
    <t>198445107900</t>
  </si>
  <si>
    <t>209754-6ZR-J4</t>
  </si>
  <si>
    <t>198445107917</t>
  </si>
  <si>
    <t>Classic VDay Clog T ChR</t>
  </si>
  <si>
    <t>209755-6ZR-C10</t>
  </si>
  <si>
    <t>209755-6ZR</t>
  </si>
  <si>
    <t>198445107948</t>
  </si>
  <si>
    <t>209755-6ZR-C8</t>
  </si>
  <si>
    <t>198445107993</t>
  </si>
  <si>
    <t>209755-6ZR-C9</t>
  </si>
  <si>
    <t>198445108006</t>
  </si>
  <si>
    <t>Classic Race Cars Graphic Cg T Mrg/Mlt</t>
  </si>
  <si>
    <t>210992-1NN-C10</t>
  </si>
  <si>
    <t>1NN</t>
  </si>
  <si>
    <t>210992-1NN</t>
  </si>
  <si>
    <t>198445121210</t>
  </si>
  <si>
    <t>Mirage/Multi</t>
  </si>
  <si>
    <t>210992-1NN-C8</t>
  </si>
  <si>
    <t>198445121265</t>
  </si>
  <si>
    <t>210992-1NN-C9</t>
  </si>
  <si>
    <t>198445121272</t>
  </si>
  <si>
    <t>209754-6ZR-J5</t>
  </si>
  <si>
    <t>198445107924</t>
  </si>
  <si>
    <t>209754-6ZR-J6</t>
  </si>
  <si>
    <t>198445107931</t>
  </si>
  <si>
    <t>Crocband Whi</t>
  </si>
  <si>
    <t>11016-100-M10W12</t>
  </si>
  <si>
    <t>11016-100</t>
  </si>
  <si>
    <t>883503476073</t>
  </si>
  <si>
    <t>11016-100-M11</t>
  </si>
  <si>
    <t>883503476080</t>
  </si>
  <si>
    <t>11016-100-M12</t>
  </si>
  <si>
    <t>883503476097</t>
  </si>
  <si>
    <t>11016-100-M4W6</t>
  </si>
  <si>
    <t>883503476011</t>
  </si>
  <si>
    <t>11016-100-M5W7</t>
  </si>
  <si>
    <t>883503476028</t>
  </si>
  <si>
    <t>11016-100-M7W9</t>
  </si>
  <si>
    <t>883503476042</t>
  </si>
  <si>
    <t>11016-100-M8W10</t>
  </si>
  <si>
    <t>883503476059</t>
  </si>
  <si>
    <t>11016-100-M9W11</t>
  </si>
  <si>
    <t>883503476066</t>
  </si>
  <si>
    <t>Crocband Stu/Mln</t>
  </si>
  <si>
    <t>11016-1AS-M4W6</t>
  </si>
  <si>
    <t>1AS</t>
  </si>
  <si>
    <t>11016-1AS</t>
  </si>
  <si>
    <t>887350869392</t>
  </si>
  <si>
    <t>Stucco/Melon</t>
  </si>
  <si>
    <t>11016-1AS-M5W7</t>
  </si>
  <si>
    <t>887350869408</t>
  </si>
  <si>
    <t>11016-1AS-M6W8</t>
  </si>
  <si>
    <t>887350869415</t>
  </si>
  <si>
    <t>11016-1AS-M7W9</t>
  </si>
  <si>
    <t>887350869422</t>
  </si>
  <si>
    <t>11016-1AS-M8W10</t>
  </si>
  <si>
    <t>887350869439</t>
  </si>
  <si>
    <t>11016-1AS-M9W11</t>
  </si>
  <si>
    <t>887350869446</t>
  </si>
  <si>
    <t>11016-1AS-M10W12</t>
  </si>
  <si>
    <t>887350869354</t>
  </si>
  <si>
    <t>Classic IAM Race Car Clog T CbY</t>
  </si>
  <si>
    <t>210991-77J-C10</t>
  </si>
  <si>
    <t>210991-77J</t>
  </si>
  <si>
    <t>198445121142</t>
  </si>
  <si>
    <t>100% Thermoplastic (62%EVA+38%TPU)</t>
  </si>
  <si>
    <t>210991-77J-C8</t>
  </si>
  <si>
    <t>198445121197</t>
  </si>
  <si>
    <t>210991-77J-C9</t>
  </si>
  <si>
    <t>198445121203</t>
  </si>
  <si>
    <t/>
  </si>
  <si>
    <t>Image</t>
  </si>
  <si>
    <t>Colorway Code</t>
  </si>
  <si>
    <t>Colorway</t>
  </si>
  <si>
    <t>Gender</t>
  </si>
  <si>
    <t>Silhouette</t>
  </si>
  <si>
    <t>Upper</t>
  </si>
  <si>
    <t>Outsole</t>
  </si>
  <si>
    <t>Crocband</t>
  </si>
  <si>
    <t>Classic VDay Clog K</t>
  </si>
  <si>
    <t>Classic VDay Clog T</t>
  </si>
  <si>
    <t>Classic Basketball Clog T</t>
  </si>
  <si>
    <t>Classic Soccer Ball Clog T</t>
  </si>
  <si>
    <t>Classic Rocket Ship Clog T</t>
  </si>
  <si>
    <t>Classic IAM Race Car Clog T</t>
  </si>
  <si>
    <t>Classic Race Cars Graphic Cg T</t>
  </si>
  <si>
    <t xml:space="preserve"> MSRP  </t>
  </si>
  <si>
    <t xml:space="preserve"> WHS  </t>
  </si>
  <si>
    <t>AVAILABLE QTY</t>
  </si>
  <si>
    <t>M10</t>
  </si>
  <si>
    <t>EU</t>
  </si>
  <si>
    <t>See sizing /QTY  in "details"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</si>
</sst>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\ _₴_-;\-* #,##0.00\ _₴_-;_-* &quot;-&quot;??\ _₴_-;_-@_-"/>
    <numFmt numFmtId="166" formatCode="_(&quot;$&quot;* #,##0.00_);_(&quot;$&quot;* \(#,##0.00\);_(&quot;$&quot;* &quot;-&quot;??_);_(@_)"/>
    <numFmt numFmtId="167" formatCode="_-[$$-409]* #,##0.00_ ;_-[$$-409]* \-#,##0.00\ ;_-[$$-409]* &quot;-&quot;??_ ;_-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</font>
    <font>
      <sz val="14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1"/>
      <color rgb="FF1D2129"/>
      <name val="Calibri"/>
      <family val="2"/>
    </font>
    <font>
      <b/>
      <sz val="10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rgb="FF1D21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6FA"/>
        <bgColor rgb="FFF5F6FA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7" fillId="0" borderId="0"/>
    <xf numFmtId="164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31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0" fontId="5" fillId="4" borderId="0" xfId="0" applyFont="1" applyFill="1"/>
    <xf numFmtId="14" fontId="5" fillId="4" borderId="0" xfId="0" applyNumberFormat="1" applyFont="1" applyFill="1"/>
    <xf numFmtId="1" fontId="6" fillId="0" borderId="1" xfId="0" applyNumberFormat="1" applyFont="1" applyBorder="1" applyAlignment="1">
      <alignment horizontal="center" vertical="center"/>
    </xf>
    <xf numFmtId="165" fontId="5" fillId="0" borderId="0" xfId="0" applyNumberFormat="1" applyFont="1"/>
    <xf numFmtId="0" fontId="5" fillId="0" borderId="0" xfId="0" applyFont="1"/>
    <xf numFmtId="164" fontId="3" fillId="4" borderId="1" xfId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49" fontId="5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164" fontId="5" fillId="2" borderId="0" xfId="1" applyFont="1" applyFill="1" applyAlignment="1">
      <alignment horizontal="center" vertical="center"/>
    </xf>
    <xf numFmtId="164" fontId="5" fillId="4" borderId="0" xfId="1" applyFont="1" applyFill="1" applyAlignment="1">
      <alignment horizontal="center" vertical="center"/>
    </xf>
    <xf numFmtId="0" fontId="8" fillId="5" borderId="1" xfId="3" applyFont="1" applyFill="1" applyBorder="1" applyAlignment="1">
      <alignment horizontal="center" vertical="center"/>
    </xf>
    <xf numFmtId="0" fontId="7" fillId="0" borderId="0" xfId="3" applyAlignment="1">
      <alignment wrapText="1"/>
    </xf>
    <xf numFmtId="0" fontId="11" fillId="0" borderId="1" xfId="3" applyFont="1" applyBorder="1" applyAlignment="1">
      <alignment horizontal="center" vertical="center"/>
    </xf>
    <xf numFmtId="0" fontId="7" fillId="0" borderId="0" xfId="3"/>
    <xf numFmtId="0" fontId="7" fillId="0" borderId="0" xfId="3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0" fontId="7" fillId="0" borderId="1" xfId="3" applyBorder="1" applyAlignment="1">
      <alignment horizontal="center" vertical="center" wrapText="1"/>
    </xf>
    <xf numFmtId="0" fontId="7" fillId="0" borderId="1" xfId="3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9" fillId="4" borderId="1" xfId="4" applyNumberFormat="1" applyFont="1" applyFill="1" applyBorder="1" applyAlignment="1">
      <alignment horizontal="center" vertical="center" wrapText="1"/>
    </xf>
    <xf numFmtId="167" fontId="10" fillId="4" borderId="1" xfId="4" applyNumberFormat="1" applyFont="1" applyFill="1" applyBorder="1" applyAlignment="1">
      <alignment horizontal="center" vertical="center"/>
    </xf>
    <xf numFmtId="167" fontId="1" fillId="4" borderId="0" xfId="4" applyNumberFormat="1" applyFont="1" applyFill="1" applyAlignment="1">
      <alignment horizontal="center" vertical="center"/>
    </xf>
    <xf numFmtId="0" fontId="7" fillId="6" borderId="2" xfId="3" applyFill="1" applyBorder="1" applyAlignment="1">
      <alignment horizontal="center" vertical="center"/>
    </xf>
  </cellXfs>
  <cellStyles count="7">
    <cellStyle name="Comma" xfId="1" builtinId="3"/>
    <cellStyle name="Comma 2" xfId="4"/>
    <cellStyle name="Currency 2" xfId="5"/>
    <cellStyle name="Currency 3" xfId="6"/>
    <cellStyle name="Normal" xfId="0" builtinId="0"/>
    <cellStyle name="Normal 2" xfId="3"/>
    <cellStyle name="Normal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0</xdr:col>
      <xdr:colOff>923925</xdr:colOff>
      <xdr:row>4</xdr:row>
      <xdr:rowOff>485775</xdr:rowOff>
    </xdr:to>
    <xdr:pic>
      <xdr:nvPicPr>
        <xdr:cNvPr id="182" name="Picture 1" descr="Picture">
          <a:extLst>
            <a:ext uri="{FF2B5EF4-FFF2-40B4-BE49-F238E27FC236}">
              <a16:creationId xmlns:a16="http://schemas.microsoft.com/office/drawing/2014/main" xmlns="" id="{D50D356A-D588-4B7D-B57F-F66DFF5E0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945765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</xdr:row>
      <xdr:rowOff>7938</xdr:rowOff>
    </xdr:from>
    <xdr:to>
      <xdr:col>0</xdr:col>
      <xdr:colOff>923925</xdr:colOff>
      <xdr:row>3</xdr:row>
      <xdr:rowOff>474663</xdr:rowOff>
    </xdr:to>
    <xdr:pic>
      <xdr:nvPicPr>
        <xdr:cNvPr id="183" name="Picture 1" descr="Picture">
          <a:extLst>
            <a:ext uri="{FF2B5EF4-FFF2-40B4-BE49-F238E27FC236}">
              <a16:creationId xmlns:a16="http://schemas.microsoft.com/office/drawing/2014/main" xmlns="" id="{BDA62930-E504-4700-B209-AAF94511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2945765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923925</xdr:colOff>
      <xdr:row>8</xdr:row>
      <xdr:rowOff>485775</xdr:rowOff>
    </xdr:to>
    <xdr:pic>
      <xdr:nvPicPr>
        <xdr:cNvPr id="194" name="Picture 1" descr="Picture">
          <a:extLst>
            <a:ext uri="{FF2B5EF4-FFF2-40B4-BE49-F238E27FC236}">
              <a16:creationId xmlns:a16="http://schemas.microsoft.com/office/drawing/2014/main" xmlns="" id="{F0680D7F-0AD6-4343-AAF0-EC4ED9E60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379857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923925</xdr:colOff>
      <xdr:row>7</xdr:row>
      <xdr:rowOff>485775</xdr:rowOff>
    </xdr:to>
    <xdr:pic>
      <xdr:nvPicPr>
        <xdr:cNvPr id="282" name="Picture 1" descr="Picture">
          <a:extLst>
            <a:ext uri="{FF2B5EF4-FFF2-40B4-BE49-F238E27FC236}">
              <a16:creationId xmlns:a16="http://schemas.microsoft.com/office/drawing/2014/main" xmlns="" id="{0D072AB4-CBE9-416D-B387-E2BA1EE82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3146425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</xdr:row>
      <xdr:rowOff>12700</xdr:rowOff>
    </xdr:from>
    <xdr:to>
      <xdr:col>0</xdr:col>
      <xdr:colOff>923925</xdr:colOff>
      <xdr:row>9</xdr:row>
      <xdr:rowOff>508000</xdr:rowOff>
    </xdr:to>
    <xdr:pic>
      <xdr:nvPicPr>
        <xdr:cNvPr id="284" name="Picture 1" descr="Picture">
          <a:extLst>
            <a:ext uri="{FF2B5EF4-FFF2-40B4-BE49-F238E27FC236}">
              <a16:creationId xmlns:a16="http://schemas.microsoft.com/office/drawing/2014/main" xmlns="" id="{2014F8AA-9822-4CEC-A2E7-25B9E0517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379857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</xdr:row>
      <xdr:rowOff>7938</xdr:rowOff>
    </xdr:from>
    <xdr:to>
      <xdr:col>0</xdr:col>
      <xdr:colOff>923925</xdr:colOff>
      <xdr:row>5</xdr:row>
      <xdr:rowOff>474663</xdr:rowOff>
    </xdr:to>
    <xdr:pic>
      <xdr:nvPicPr>
        <xdr:cNvPr id="419" name="Picture 1" descr="Picture">
          <a:extLst>
            <a:ext uri="{FF2B5EF4-FFF2-40B4-BE49-F238E27FC236}">
              <a16:creationId xmlns:a16="http://schemas.microsoft.com/office/drawing/2014/main" xmlns="" id="{D19444C4-526E-499D-B070-E95476553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2945765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</xdr:row>
      <xdr:rowOff>12700</xdr:rowOff>
    </xdr:from>
    <xdr:to>
      <xdr:col>0</xdr:col>
      <xdr:colOff>923925</xdr:colOff>
      <xdr:row>2</xdr:row>
      <xdr:rowOff>508000</xdr:rowOff>
    </xdr:to>
    <xdr:pic>
      <xdr:nvPicPr>
        <xdr:cNvPr id="440" name="Picture 1" descr="Picture">
          <a:extLst>
            <a:ext uri="{FF2B5EF4-FFF2-40B4-BE49-F238E27FC236}">
              <a16:creationId xmlns:a16="http://schemas.microsoft.com/office/drawing/2014/main" xmlns="" id="{8DBAE676-F869-4F99-9CAD-B284130B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2143125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</xdr:row>
      <xdr:rowOff>9525</xdr:rowOff>
    </xdr:from>
    <xdr:to>
      <xdr:col>0</xdr:col>
      <xdr:colOff>923925</xdr:colOff>
      <xdr:row>1</xdr:row>
      <xdr:rowOff>523875</xdr:rowOff>
    </xdr:to>
    <xdr:pic>
      <xdr:nvPicPr>
        <xdr:cNvPr id="472" name="Picture 1" descr="Picture">
          <a:extLst>
            <a:ext uri="{FF2B5EF4-FFF2-40B4-BE49-F238E27FC236}">
              <a16:creationId xmlns:a16="http://schemas.microsoft.com/office/drawing/2014/main" xmlns="" id="{E1ECAEB7-ECF7-4FCC-97BC-BE3179DC0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2143125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</xdr:row>
      <xdr:rowOff>7938</xdr:rowOff>
    </xdr:from>
    <xdr:to>
      <xdr:col>0</xdr:col>
      <xdr:colOff>923925</xdr:colOff>
      <xdr:row>6</xdr:row>
      <xdr:rowOff>360363</xdr:rowOff>
    </xdr:to>
    <xdr:pic>
      <xdr:nvPicPr>
        <xdr:cNvPr id="498" name="Picture 1" descr="Picture">
          <a:extLst>
            <a:ext uri="{FF2B5EF4-FFF2-40B4-BE49-F238E27FC236}">
              <a16:creationId xmlns:a16="http://schemas.microsoft.com/office/drawing/2014/main" xmlns="" id="{A334AFC1-1EDA-46AD-A0E5-D0F63F8A0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" y="29457650"/>
          <a:ext cx="91440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6535cf53aa290fa/Desktop/OSD/PROPOSTE/2026/GENNAIO/16%20Gennaio/OSD/CROCS%20SIZE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</sheetNames>
    <sheetDataSet>
      <sheetData sheetId="0">
        <row r="2">
          <cell r="A2" t="str">
            <v>M4</v>
          </cell>
          <cell r="B2" t="str">
            <v>36-37</v>
          </cell>
        </row>
        <row r="3">
          <cell r="A3" t="str">
            <v>M5</v>
          </cell>
          <cell r="B3" t="str">
            <v>37-38</v>
          </cell>
        </row>
        <row r="4">
          <cell r="A4" t="str">
            <v>M6</v>
          </cell>
          <cell r="B4" t="str">
            <v>38-39</v>
          </cell>
        </row>
        <row r="5">
          <cell r="A5" t="str">
            <v>M7</v>
          </cell>
          <cell r="B5" t="str">
            <v>39-40</v>
          </cell>
        </row>
        <row r="6">
          <cell r="A6" t="str">
            <v>M8</v>
          </cell>
          <cell r="B6" t="str">
            <v>41-42</v>
          </cell>
        </row>
        <row r="7">
          <cell r="A7" t="str">
            <v>M9</v>
          </cell>
          <cell r="B7" t="str">
            <v>42-43</v>
          </cell>
        </row>
        <row r="8">
          <cell r="A8" t="str">
            <v>M10</v>
          </cell>
          <cell r="B8" t="str">
            <v>43-44</v>
          </cell>
        </row>
        <row r="9">
          <cell r="A9" t="str">
            <v>M11</v>
          </cell>
          <cell r="B9" t="str">
            <v>45-46</v>
          </cell>
        </row>
        <row r="10">
          <cell r="A10" t="str">
            <v>M12</v>
          </cell>
          <cell r="B10" t="str">
            <v>46-47</v>
          </cell>
        </row>
        <row r="11">
          <cell r="A11" t="str">
            <v>M13</v>
          </cell>
          <cell r="B11" t="str">
            <v>48-49</v>
          </cell>
        </row>
        <row r="12">
          <cell r="A12" t="str">
            <v>M14</v>
          </cell>
          <cell r="B12" t="str">
            <v>49-50</v>
          </cell>
        </row>
        <row r="13">
          <cell r="A13" t="str">
            <v>M15</v>
          </cell>
          <cell r="B13" t="str">
            <v>50-51</v>
          </cell>
        </row>
        <row r="14">
          <cell r="A14" t="str">
            <v>M16</v>
          </cell>
          <cell r="B14" t="str">
            <v>51-52</v>
          </cell>
        </row>
        <row r="15">
          <cell r="A15" t="str">
            <v>M17</v>
          </cell>
          <cell r="B15" t="str">
            <v>52-53</v>
          </cell>
        </row>
        <row r="16">
          <cell r="A16" t="str">
            <v>J1</v>
          </cell>
          <cell r="B16" t="str">
            <v>32-33</v>
          </cell>
        </row>
        <row r="17">
          <cell r="A17" t="str">
            <v>J2</v>
          </cell>
          <cell r="B17" t="str">
            <v>33-34</v>
          </cell>
        </row>
        <row r="18">
          <cell r="A18" t="str">
            <v>J3</v>
          </cell>
          <cell r="B18" t="str">
            <v>34-35</v>
          </cell>
        </row>
        <row r="19">
          <cell r="A19" t="str">
            <v>J4</v>
          </cell>
          <cell r="B19" t="str">
            <v>36-37</v>
          </cell>
        </row>
        <row r="20">
          <cell r="A20" t="str">
            <v>J5</v>
          </cell>
          <cell r="B20" t="str">
            <v>37-38</v>
          </cell>
        </row>
        <row r="21">
          <cell r="A21" t="str">
            <v>J6</v>
          </cell>
          <cell r="B21" t="str">
            <v>38-39</v>
          </cell>
        </row>
        <row r="22">
          <cell r="A22" t="str">
            <v>C2</v>
          </cell>
          <cell r="B22" t="str">
            <v>16-17</v>
          </cell>
        </row>
        <row r="23">
          <cell r="A23" t="str">
            <v>C3</v>
          </cell>
          <cell r="B23" t="str">
            <v>17-18</v>
          </cell>
        </row>
        <row r="24">
          <cell r="A24" t="str">
            <v>C4</v>
          </cell>
          <cell r="B24" t="str">
            <v>19-20</v>
          </cell>
        </row>
        <row r="25">
          <cell r="A25" t="str">
            <v>C5</v>
          </cell>
          <cell r="B25" t="str">
            <v>20-21</v>
          </cell>
        </row>
        <row r="26">
          <cell r="A26" t="str">
            <v>C6</v>
          </cell>
          <cell r="B26" t="str">
            <v>22-23</v>
          </cell>
        </row>
        <row r="27">
          <cell r="A27" t="str">
            <v>C7</v>
          </cell>
          <cell r="B27" t="str">
            <v>23-24</v>
          </cell>
        </row>
        <row r="28">
          <cell r="A28" t="str">
            <v>C8</v>
          </cell>
          <cell r="B28" t="str">
            <v>24-25</v>
          </cell>
        </row>
        <row r="29">
          <cell r="A29" t="str">
            <v>C9</v>
          </cell>
          <cell r="B29" t="str">
            <v>25-26</v>
          </cell>
        </row>
        <row r="30">
          <cell r="A30" t="str">
            <v>C10</v>
          </cell>
          <cell r="B30" t="str">
            <v>27-28</v>
          </cell>
        </row>
        <row r="31">
          <cell r="A31" t="str">
            <v>C11</v>
          </cell>
          <cell r="B31" t="str">
            <v>28-29</v>
          </cell>
        </row>
        <row r="32">
          <cell r="A32" t="str">
            <v>C12</v>
          </cell>
          <cell r="B32" t="str">
            <v>29-30</v>
          </cell>
        </row>
        <row r="33">
          <cell r="A33" t="str">
            <v>C13</v>
          </cell>
          <cell r="B33" t="str">
            <v>30-31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="88" zoomScaleNormal="88" workbookViewId="0">
      <pane xSplit="6" ySplit="1" topLeftCell="G2" activePane="bottomRight" state="frozen"/>
      <selection pane="topRight" activeCell="I1" sqref="I1"/>
      <selection pane="bottomLeft" activeCell="A2" sqref="A2"/>
      <selection pane="bottomRight" activeCell="A2" sqref="A2"/>
    </sheetView>
  </sheetViews>
  <sheetFormatPr defaultColWidth="8.85546875" defaultRowHeight="15" outlineLevelCol="1" x14ac:dyDescent="0.25"/>
  <cols>
    <col min="1" max="1" width="22.42578125" style="22" customWidth="1"/>
    <col min="2" max="2" width="13.42578125" style="22" customWidth="1"/>
    <col min="3" max="3" width="12.5703125" style="22" customWidth="1"/>
    <col min="4" max="4" width="15.42578125" style="22" hidden="1" customWidth="1"/>
    <col min="5" max="5" width="26.42578125" style="22" customWidth="1"/>
    <col min="6" max="6" width="18.85546875" style="22" customWidth="1"/>
    <col min="7" max="7" width="13.42578125" style="22" customWidth="1"/>
    <col min="8" max="8" width="9.42578125" style="22" customWidth="1"/>
    <col min="9" max="9" width="39.140625" style="22" customWidth="1" outlineLevel="1"/>
    <col min="10" max="10" width="26.140625" style="22" customWidth="1" outlineLevel="1"/>
    <col min="11" max="11" width="12.85546875" style="29" customWidth="1"/>
    <col min="12" max="12" width="12.42578125" style="29" customWidth="1"/>
    <col min="13" max="13" width="12.42578125" style="22" customWidth="1"/>
    <col min="14" max="14" width="31.85546875" style="21" customWidth="1"/>
    <col min="15" max="16384" width="8.85546875" style="21"/>
  </cols>
  <sheetData>
    <row r="1" spans="1:14" s="19" customFormat="1" ht="63.75" customHeight="1" x14ac:dyDescent="0.25">
      <c r="A1" s="18" t="s">
        <v>170</v>
      </c>
      <c r="B1" s="18" t="s">
        <v>3</v>
      </c>
      <c r="C1" s="18" t="s">
        <v>171</v>
      </c>
      <c r="D1" s="18"/>
      <c r="E1" s="18" t="s">
        <v>1</v>
      </c>
      <c r="F1" s="18" t="s">
        <v>172</v>
      </c>
      <c r="G1" s="18" t="s">
        <v>173</v>
      </c>
      <c r="H1" s="18" t="s">
        <v>174</v>
      </c>
      <c r="I1" s="18" t="s">
        <v>175</v>
      </c>
      <c r="J1" s="18" t="s">
        <v>176</v>
      </c>
      <c r="K1" s="27" t="s">
        <v>185</v>
      </c>
      <c r="L1" s="27" t="s">
        <v>186</v>
      </c>
      <c r="M1" s="24" t="s">
        <v>187</v>
      </c>
    </row>
    <row r="2" spans="1:14" ht="39.75" customHeight="1" x14ac:dyDescent="0.25">
      <c r="A2" s="20" t="s">
        <v>169</v>
      </c>
      <c r="B2" s="23">
        <v>11016</v>
      </c>
      <c r="C2" s="23" t="s">
        <v>126</v>
      </c>
      <c r="D2" s="23"/>
      <c r="E2" s="23" t="s">
        <v>177</v>
      </c>
      <c r="F2" s="23" t="s">
        <v>34</v>
      </c>
      <c r="G2" s="20" t="s">
        <v>20</v>
      </c>
      <c r="H2" s="20" t="s">
        <v>25</v>
      </c>
      <c r="I2" s="20" t="s">
        <v>84</v>
      </c>
      <c r="J2" s="20" t="s">
        <v>26</v>
      </c>
      <c r="K2" s="28">
        <v>60</v>
      </c>
      <c r="L2" s="28">
        <v>30</v>
      </c>
      <c r="M2" s="25">
        <v>520</v>
      </c>
      <c r="N2" s="30" t="s">
        <v>190</v>
      </c>
    </row>
    <row r="3" spans="1:14" ht="39.75" customHeight="1" x14ac:dyDescent="0.25">
      <c r="A3" s="20" t="s">
        <v>169</v>
      </c>
      <c r="B3" s="23">
        <v>11016</v>
      </c>
      <c r="C3" s="23" t="s">
        <v>145</v>
      </c>
      <c r="D3" s="23"/>
      <c r="E3" s="23" t="s">
        <v>177</v>
      </c>
      <c r="F3" s="23" t="s">
        <v>147</v>
      </c>
      <c r="G3" s="20" t="s">
        <v>20</v>
      </c>
      <c r="H3" s="20" t="s">
        <v>25</v>
      </c>
      <c r="I3" s="20" t="s">
        <v>84</v>
      </c>
      <c r="J3" s="20" t="s">
        <v>26</v>
      </c>
      <c r="K3" s="28">
        <v>60</v>
      </c>
      <c r="L3" s="28">
        <v>30</v>
      </c>
      <c r="M3" s="25">
        <v>1200</v>
      </c>
      <c r="N3" s="30"/>
    </row>
    <row r="4" spans="1:14" ht="39.75" customHeight="1" x14ac:dyDescent="0.25">
      <c r="A4" s="20" t="s">
        <v>169</v>
      </c>
      <c r="B4" s="23">
        <v>209754</v>
      </c>
      <c r="C4" s="23" t="s">
        <v>88</v>
      </c>
      <c r="D4" s="23"/>
      <c r="E4" s="23" t="s">
        <v>178</v>
      </c>
      <c r="F4" s="23" t="s">
        <v>61</v>
      </c>
      <c r="G4" s="20" t="s">
        <v>37</v>
      </c>
      <c r="H4" s="20" t="s">
        <v>25</v>
      </c>
      <c r="I4" s="20" t="s">
        <v>26</v>
      </c>
      <c r="J4" s="20" t="s">
        <v>26</v>
      </c>
      <c r="K4" s="28">
        <v>50</v>
      </c>
      <c r="L4" s="28">
        <v>25</v>
      </c>
      <c r="M4" s="25">
        <v>1800</v>
      </c>
      <c r="N4" s="30"/>
    </row>
    <row r="5" spans="1:14" ht="39.75" customHeight="1" x14ac:dyDescent="0.25">
      <c r="A5" s="20" t="s">
        <v>169</v>
      </c>
      <c r="B5" s="23">
        <v>209755</v>
      </c>
      <c r="C5" s="23" t="s">
        <v>104</v>
      </c>
      <c r="D5" s="23"/>
      <c r="E5" s="23" t="s">
        <v>179</v>
      </c>
      <c r="F5" s="23" t="s">
        <v>61</v>
      </c>
      <c r="G5" s="20" t="s">
        <v>37</v>
      </c>
      <c r="H5" s="20" t="s">
        <v>25</v>
      </c>
      <c r="I5" s="20" t="s">
        <v>26</v>
      </c>
      <c r="J5" s="20" t="s">
        <v>26</v>
      </c>
      <c r="K5" s="28">
        <v>45</v>
      </c>
      <c r="L5" s="28">
        <v>22.5</v>
      </c>
      <c r="M5" s="25">
        <v>400</v>
      </c>
      <c r="N5" s="30"/>
    </row>
    <row r="6" spans="1:14" ht="39.75" customHeight="1" x14ac:dyDescent="0.25">
      <c r="A6" s="20" t="s">
        <v>169</v>
      </c>
      <c r="B6" s="23">
        <v>210021</v>
      </c>
      <c r="C6" s="23" t="s">
        <v>65</v>
      </c>
      <c r="D6" s="23"/>
      <c r="E6" s="23" t="s">
        <v>180</v>
      </c>
      <c r="F6" s="23" t="s">
        <v>67</v>
      </c>
      <c r="G6" s="20" t="s">
        <v>37</v>
      </c>
      <c r="H6" s="20" t="s">
        <v>25</v>
      </c>
      <c r="I6" s="20" t="s">
        <v>68</v>
      </c>
      <c r="J6" s="20" t="s">
        <v>26</v>
      </c>
      <c r="K6" s="28">
        <v>45</v>
      </c>
      <c r="L6" s="28">
        <v>22.5</v>
      </c>
      <c r="M6" s="25">
        <v>600</v>
      </c>
      <c r="N6" s="30"/>
    </row>
    <row r="7" spans="1:14" ht="39.75" customHeight="1" x14ac:dyDescent="0.25">
      <c r="A7" s="20" t="s">
        <v>169</v>
      </c>
      <c r="B7" s="23">
        <v>210023</v>
      </c>
      <c r="C7" s="23" t="s">
        <v>53</v>
      </c>
      <c r="D7" s="23"/>
      <c r="E7" s="23" t="s">
        <v>181</v>
      </c>
      <c r="F7" s="23" t="s">
        <v>55</v>
      </c>
      <c r="G7" s="20" t="s">
        <v>37</v>
      </c>
      <c r="H7" s="20" t="s">
        <v>25</v>
      </c>
      <c r="I7" s="20" t="s">
        <v>26</v>
      </c>
      <c r="J7" s="20" t="s">
        <v>26</v>
      </c>
      <c r="K7" s="28">
        <v>45</v>
      </c>
      <c r="L7" s="28">
        <v>22.5</v>
      </c>
      <c r="M7" s="25">
        <v>600</v>
      </c>
      <c r="N7" s="30"/>
    </row>
    <row r="8" spans="1:14" ht="39.75" customHeight="1" x14ac:dyDescent="0.25">
      <c r="A8" s="20" t="s">
        <v>169</v>
      </c>
      <c r="B8" s="23">
        <v>210359</v>
      </c>
      <c r="C8" s="23" t="s">
        <v>76</v>
      </c>
      <c r="D8" s="23"/>
      <c r="E8" s="23" t="s">
        <v>182</v>
      </c>
      <c r="F8" s="23" t="s">
        <v>78</v>
      </c>
      <c r="G8" s="20" t="s">
        <v>37</v>
      </c>
      <c r="H8" s="20" t="s">
        <v>25</v>
      </c>
      <c r="I8" s="20" t="s">
        <v>79</v>
      </c>
      <c r="J8" s="20" t="s">
        <v>26</v>
      </c>
      <c r="K8" s="28">
        <v>50</v>
      </c>
      <c r="L8" s="28">
        <v>25</v>
      </c>
      <c r="M8" s="25">
        <v>600</v>
      </c>
      <c r="N8" s="30"/>
    </row>
    <row r="9" spans="1:14" ht="39.75" customHeight="1" x14ac:dyDescent="0.25">
      <c r="A9" s="20" t="s">
        <v>169</v>
      </c>
      <c r="B9" s="23">
        <v>210991</v>
      </c>
      <c r="C9" s="23" t="s">
        <v>162</v>
      </c>
      <c r="D9" s="23"/>
      <c r="E9" s="23" t="s">
        <v>183</v>
      </c>
      <c r="F9" s="23" t="s">
        <v>50</v>
      </c>
      <c r="G9" s="20" t="s">
        <v>37</v>
      </c>
      <c r="H9" s="20" t="s">
        <v>25</v>
      </c>
      <c r="I9" s="20" t="s">
        <v>164</v>
      </c>
      <c r="J9" s="20" t="s">
        <v>26</v>
      </c>
      <c r="K9" s="28">
        <v>50</v>
      </c>
      <c r="L9" s="28">
        <v>25</v>
      </c>
      <c r="M9" s="25">
        <v>600</v>
      </c>
      <c r="N9" s="30"/>
    </row>
    <row r="10" spans="1:14" ht="39.75" customHeight="1" x14ac:dyDescent="0.25">
      <c r="A10" s="20" t="s">
        <v>169</v>
      </c>
      <c r="B10" s="23">
        <v>210992</v>
      </c>
      <c r="C10" s="23" t="s">
        <v>113</v>
      </c>
      <c r="D10" s="23"/>
      <c r="E10" s="23" t="s">
        <v>184</v>
      </c>
      <c r="F10" s="23" t="s">
        <v>115</v>
      </c>
      <c r="G10" s="20" t="s">
        <v>37</v>
      </c>
      <c r="H10" s="20" t="s">
        <v>25</v>
      </c>
      <c r="I10" s="20" t="s">
        <v>26</v>
      </c>
      <c r="J10" s="20" t="s">
        <v>26</v>
      </c>
      <c r="K10" s="28">
        <v>45</v>
      </c>
      <c r="L10" s="28">
        <v>22.5</v>
      </c>
      <c r="M10" s="25">
        <v>600</v>
      </c>
      <c r="N10" s="30"/>
    </row>
    <row r="12" spans="1:14" x14ac:dyDescent="0.25">
      <c r="M12" s="22">
        <f>SUM(M2:M10)</f>
        <v>6920</v>
      </c>
    </row>
  </sheetData>
  <autoFilter ref="A1:N10"/>
  <mergeCells count="1">
    <mergeCell ref="N2:N10"/>
  </mergeCells>
  <conditionalFormatting sqref="K1:L1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zoomScale="70" zoomScaleNormal="70" workbookViewId="0">
      <pane ySplit="1" topLeftCell="A71" activePane="bottomLeft" state="frozen"/>
      <selection pane="bottomLeft" activeCell="G6" sqref="G6"/>
    </sheetView>
  </sheetViews>
  <sheetFormatPr defaultColWidth="8.5703125" defaultRowHeight="18" x14ac:dyDescent="0.25"/>
  <cols>
    <col min="1" max="1" width="28.42578125" style="12" customWidth="1"/>
    <col min="2" max="2" width="49.42578125" style="12" customWidth="1"/>
    <col min="3" max="4" width="28" style="12" customWidth="1"/>
    <col min="5" max="5" width="28" style="14" customWidth="1"/>
    <col min="6" max="10" width="28" style="12" customWidth="1"/>
    <col min="11" max="11" width="44.140625" style="12" customWidth="1"/>
    <col min="12" max="12" width="27.42578125" style="15" customWidth="1"/>
    <col min="13" max="18" width="34.42578125" style="15" customWidth="1"/>
    <col min="19" max="19" width="27.42578125" style="15" bestFit="1" customWidth="1"/>
    <col min="20" max="20" width="17.85546875" style="17" customWidth="1"/>
    <col min="21" max="21" width="19.5703125" style="16" customWidth="1"/>
    <col min="22" max="22" width="41.85546875" style="6" customWidth="1"/>
    <col min="23" max="23" width="14.42578125" style="7" bestFit="1" customWidth="1"/>
    <col min="24" max="16384" width="8.5703125" style="6"/>
  </cols>
  <sheetData>
    <row r="1" spans="1:24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/>
      <c r="I1" s="26" t="s">
        <v>189</v>
      </c>
      <c r="J1" s="1" t="s">
        <v>7</v>
      </c>
      <c r="K1" s="1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5" t="s">
        <v>17</v>
      </c>
      <c r="U1" s="4" t="s">
        <v>18</v>
      </c>
    </row>
    <row r="2" spans="1:24" s="13" customFormat="1" x14ac:dyDescent="0.25">
      <c r="A2" s="8" t="s">
        <v>85</v>
      </c>
      <c r="B2" s="8" t="s">
        <v>86</v>
      </c>
      <c r="C2" s="8" t="s">
        <v>87</v>
      </c>
      <c r="D2" s="8">
        <v>209754</v>
      </c>
      <c r="E2" s="8" t="s">
        <v>60</v>
      </c>
      <c r="F2" s="8" t="s">
        <v>88</v>
      </c>
      <c r="G2" s="8" t="s">
        <v>40</v>
      </c>
      <c r="H2" s="8" t="s">
        <v>40</v>
      </c>
      <c r="I2" s="8" t="str">
        <f>VLOOKUP(H2,[1]Hoja2!$A:$B,2,FALSE)</f>
        <v>28-29</v>
      </c>
      <c r="J2" s="8" t="s">
        <v>19</v>
      </c>
      <c r="K2" s="8" t="s">
        <v>23</v>
      </c>
      <c r="L2" s="8" t="s">
        <v>89</v>
      </c>
      <c r="M2" s="8" t="s">
        <v>36</v>
      </c>
      <c r="N2" s="8" t="s">
        <v>61</v>
      </c>
      <c r="O2" s="8" t="s">
        <v>37</v>
      </c>
      <c r="P2" s="8" t="s">
        <v>25</v>
      </c>
      <c r="Q2" s="8" t="s">
        <v>26</v>
      </c>
      <c r="R2" s="8" t="s">
        <v>26</v>
      </c>
      <c r="S2" s="8">
        <v>100</v>
      </c>
      <c r="T2" s="11">
        <v>50</v>
      </c>
      <c r="U2" s="4">
        <v>25</v>
      </c>
      <c r="V2" s="9"/>
      <c r="W2" s="9"/>
      <c r="X2" s="10"/>
    </row>
    <row r="3" spans="1:24" s="13" customFormat="1" x14ac:dyDescent="0.25">
      <c r="A3" s="8" t="s">
        <v>85</v>
      </c>
      <c r="B3" s="8" t="s">
        <v>86</v>
      </c>
      <c r="C3" s="8" t="s">
        <v>90</v>
      </c>
      <c r="D3" s="8">
        <v>209754</v>
      </c>
      <c r="E3" s="8" t="s">
        <v>60</v>
      </c>
      <c r="F3" s="8" t="s">
        <v>88</v>
      </c>
      <c r="G3" s="8" t="s">
        <v>41</v>
      </c>
      <c r="H3" s="8" t="s">
        <v>41</v>
      </c>
      <c r="I3" s="8" t="str">
        <f>VLOOKUP(H3,[1]Hoja2!$A:$B,2,FALSE)</f>
        <v>29-30</v>
      </c>
      <c r="J3" s="8" t="s">
        <v>19</v>
      </c>
      <c r="K3" s="8" t="s">
        <v>23</v>
      </c>
      <c r="L3" s="8" t="s">
        <v>91</v>
      </c>
      <c r="M3" s="8" t="s">
        <v>36</v>
      </c>
      <c r="N3" s="8" t="s">
        <v>61</v>
      </c>
      <c r="O3" s="8" t="s">
        <v>37</v>
      </c>
      <c r="P3" s="8" t="s">
        <v>25</v>
      </c>
      <c r="Q3" s="8" t="s">
        <v>26</v>
      </c>
      <c r="R3" s="8" t="s">
        <v>26</v>
      </c>
      <c r="S3" s="8">
        <v>100</v>
      </c>
      <c r="T3" s="11">
        <v>50</v>
      </c>
      <c r="U3" s="4">
        <v>25</v>
      </c>
      <c r="V3" s="9"/>
      <c r="W3" s="9"/>
      <c r="X3" s="10"/>
    </row>
    <row r="4" spans="1:24" s="13" customFormat="1" x14ac:dyDescent="0.25">
      <c r="A4" s="8" t="s">
        <v>85</v>
      </c>
      <c r="B4" s="8" t="s">
        <v>86</v>
      </c>
      <c r="C4" s="8" t="s">
        <v>92</v>
      </c>
      <c r="D4" s="8">
        <v>209754</v>
      </c>
      <c r="E4" s="8" t="s">
        <v>60</v>
      </c>
      <c r="F4" s="8" t="s">
        <v>88</v>
      </c>
      <c r="G4" s="8" t="s">
        <v>42</v>
      </c>
      <c r="H4" s="8" t="s">
        <v>42</v>
      </c>
      <c r="I4" s="8" t="str">
        <f>VLOOKUP(H4,[1]Hoja2!$A:$B,2,FALSE)</f>
        <v>30-31</v>
      </c>
      <c r="J4" s="8" t="s">
        <v>19</v>
      </c>
      <c r="K4" s="8" t="s">
        <v>23</v>
      </c>
      <c r="L4" s="8" t="s">
        <v>93</v>
      </c>
      <c r="M4" s="8" t="s">
        <v>36</v>
      </c>
      <c r="N4" s="8" t="s">
        <v>61</v>
      </c>
      <c r="O4" s="8" t="s">
        <v>37</v>
      </c>
      <c r="P4" s="8" t="s">
        <v>25</v>
      </c>
      <c r="Q4" s="8" t="s">
        <v>26</v>
      </c>
      <c r="R4" s="8" t="s">
        <v>26</v>
      </c>
      <c r="S4" s="8">
        <v>100</v>
      </c>
      <c r="T4" s="11">
        <v>50</v>
      </c>
      <c r="U4" s="4">
        <v>25</v>
      </c>
      <c r="V4" s="9"/>
      <c r="W4" s="9"/>
      <c r="X4" s="10"/>
    </row>
    <row r="5" spans="1:24" s="13" customFormat="1" x14ac:dyDescent="0.25">
      <c r="A5" s="8" t="s">
        <v>85</v>
      </c>
      <c r="B5" s="8" t="s">
        <v>86</v>
      </c>
      <c r="C5" s="8" t="s">
        <v>94</v>
      </c>
      <c r="D5" s="8">
        <v>209754</v>
      </c>
      <c r="E5" s="8" t="s">
        <v>60</v>
      </c>
      <c r="F5" s="8" t="s">
        <v>88</v>
      </c>
      <c r="G5" s="8" t="s">
        <v>43</v>
      </c>
      <c r="H5" s="8" t="str">
        <f t="shared" ref="H5:H16" si="0">LEFT(G5,2)</f>
        <v>J1</v>
      </c>
      <c r="I5" s="8" t="str">
        <f>VLOOKUP(H5,[1]Hoja2!$A:$B,2,FALSE)</f>
        <v>32-33</v>
      </c>
      <c r="J5" s="8" t="s">
        <v>19</v>
      </c>
      <c r="K5" s="8" t="s">
        <v>23</v>
      </c>
      <c r="L5" s="8" t="s">
        <v>95</v>
      </c>
      <c r="M5" s="8" t="s">
        <v>36</v>
      </c>
      <c r="N5" s="8" t="s">
        <v>61</v>
      </c>
      <c r="O5" s="8" t="s">
        <v>37</v>
      </c>
      <c r="P5" s="8" t="s">
        <v>25</v>
      </c>
      <c r="Q5" s="8" t="s">
        <v>26</v>
      </c>
      <c r="R5" s="8" t="s">
        <v>26</v>
      </c>
      <c r="S5" s="8">
        <v>100</v>
      </c>
      <c r="T5" s="11">
        <v>50</v>
      </c>
      <c r="U5" s="4">
        <v>25</v>
      </c>
      <c r="V5" s="9"/>
      <c r="W5" s="9"/>
      <c r="X5" s="10"/>
    </row>
    <row r="6" spans="1:24" s="13" customFormat="1" x14ac:dyDescent="0.25">
      <c r="A6" s="8" t="s">
        <v>85</v>
      </c>
      <c r="B6" s="8" t="s">
        <v>86</v>
      </c>
      <c r="C6" s="8" t="s">
        <v>96</v>
      </c>
      <c r="D6" s="8">
        <v>209754</v>
      </c>
      <c r="E6" s="8" t="s">
        <v>60</v>
      </c>
      <c r="F6" s="8" t="s">
        <v>88</v>
      </c>
      <c r="G6" s="8" t="s">
        <v>44</v>
      </c>
      <c r="H6" s="8" t="str">
        <f t="shared" si="0"/>
        <v>J2</v>
      </c>
      <c r="I6" s="8" t="str">
        <f>VLOOKUP(H6,[1]Hoja2!$A:$B,2,FALSE)</f>
        <v>33-34</v>
      </c>
      <c r="J6" s="8" t="s">
        <v>19</v>
      </c>
      <c r="K6" s="8" t="s">
        <v>23</v>
      </c>
      <c r="L6" s="8" t="s">
        <v>97</v>
      </c>
      <c r="M6" s="8" t="s">
        <v>36</v>
      </c>
      <c r="N6" s="8" t="s">
        <v>61</v>
      </c>
      <c r="O6" s="8" t="s">
        <v>37</v>
      </c>
      <c r="P6" s="8" t="s">
        <v>25</v>
      </c>
      <c r="Q6" s="8" t="s">
        <v>26</v>
      </c>
      <c r="R6" s="8" t="s">
        <v>26</v>
      </c>
      <c r="S6" s="8">
        <v>100</v>
      </c>
      <c r="T6" s="11">
        <v>50</v>
      </c>
      <c r="U6" s="4">
        <v>25</v>
      </c>
      <c r="V6" s="9"/>
      <c r="W6" s="9"/>
      <c r="X6" s="10"/>
    </row>
    <row r="7" spans="1:24" s="13" customFormat="1" x14ac:dyDescent="0.25">
      <c r="A7" s="8" t="s">
        <v>85</v>
      </c>
      <c r="B7" s="8" t="s">
        <v>86</v>
      </c>
      <c r="C7" s="8" t="s">
        <v>98</v>
      </c>
      <c r="D7" s="8">
        <v>209754</v>
      </c>
      <c r="E7" s="8" t="s">
        <v>60</v>
      </c>
      <c r="F7" s="8" t="s">
        <v>88</v>
      </c>
      <c r="G7" s="8" t="s">
        <v>45</v>
      </c>
      <c r="H7" s="8" t="str">
        <f t="shared" si="0"/>
        <v>J3</v>
      </c>
      <c r="I7" s="8" t="str">
        <f>VLOOKUP(H7,[1]Hoja2!$A:$B,2,FALSE)</f>
        <v>34-35</v>
      </c>
      <c r="J7" s="8" t="s">
        <v>19</v>
      </c>
      <c r="K7" s="8" t="s">
        <v>23</v>
      </c>
      <c r="L7" s="8" t="s">
        <v>99</v>
      </c>
      <c r="M7" s="8" t="s">
        <v>36</v>
      </c>
      <c r="N7" s="8" t="s">
        <v>61</v>
      </c>
      <c r="O7" s="8" t="s">
        <v>37</v>
      </c>
      <c r="P7" s="8" t="s">
        <v>25</v>
      </c>
      <c r="Q7" s="8" t="s">
        <v>26</v>
      </c>
      <c r="R7" s="8" t="s">
        <v>26</v>
      </c>
      <c r="S7" s="8">
        <v>100</v>
      </c>
      <c r="T7" s="11">
        <v>50</v>
      </c>
      <c r="U7" s="4">
        <v>25</v>
      </c>
      <c r="V7" s="9"/>
      <c r="W7" s="9"/>
      <c r="X7" s="10"/>
    </row>
    <row r="8" spans="1:24" s="13" customFormat="1" x14ac:dyDescent="0.25">
      <c r="A8" s="8" t="s">
        <v>85</v>
      </c>
      <c r="B8" s="8" t="s">
        <v>86</v>
      </c>
      <c r="C8" s="8" t="s">
        <v>100</v>
      </c>
      <c r="D8" s="8">
        <v>209754</v>
      </c>
      <c r="E8" s="8" t="s">
        <v>60</v>
      </c>
      <c r="F8" s="8" t="s">
        <v>88</v>
      </c>
      <c r="G8" s="8" t="s">
        <v>46</v>
      </c>
      <c r="H8" s="8" t="str">
        <f t="shared" si="0"/>
        <v>J4</v>
      </c>
      <c r="I8" s="8" t="str">
        <f>VLOOKUP(H8,[1]Hoja2!$A:$B,2,FALSE)</f>
        <v>36-37</v>
      </c>
      <c r="J8" s="8" t="s">
        <v>19</v>
      </c>
      <c r="K8" s="8" t="s">
        <v>23</v>
      </c>
      <c r="L8" s="8" t="s">
        <v>101</v>
      </c>
      <c r="M8" s="8" t="s">
        <v>36</v>
      </c>
      <c r="N8" s="8" t="s">
        <v>61</v>
      </c>
      <c r="O8" s="8" t="s">
        <v>37</v>
      </c>
      <c r="P8" s="8" t="s">
        <v>25</v>
      </c>
      <c r="Q8" s="8" t="s">
        <v>26</v>
      </c>
      <c r="R8" s="8" t="s">
        <v>26</v>
      </c>
      <c r="S8" s="8">
        <v>100</v>
      </c>
      <c r="T8" s="11">
        <v>50</v>
      </c>
      <c r="U8" s="4">
        <v>25</v>
      </c>
      <c r="V8" s="9"/>
      <c r="W8" s="9"/>
      <c r="X8" s="10"/>
    </row>
    <row r="9" spans="1:24" s="13" customFormat="1" x14ac:dyDescent="0.25">
      <c r="A9" s="8" t="s">
        <v>85</v>
      </c>
      <c r="B9" s="8" t="s">
        <v>86</v>
      </c>
      <c r="C9" s="8" t="s">
        <v>120</v>
      </c>
      <c r="D9" s="8">
        <v>209754</v>
      </c>
      <c r="E9" s="8" t="s">
        <v>60</v>
      </c>
      <c r="F9" s="8" t="s">
        <v>88</v>
      </c>
      <c r="G9" s="8" t="s">
        <v>47</v>
      </c>
      <c r="H9" s="8" t="str">
        <f t="shared" si="0"/>
        <v>J5</v>
      </c>
      <c r="I9" s="8" t="str">
        <f>VLOOKUP(H9,[1]Hoja2!$A:$B,2,FALSE)</f>
        <v>37-38</v>
      </c>
      <c r="J9" s="8" t="s">
        <v>19</v>
      </c>
      <c r="K9" s="8" t="s">
        <v>23</v>
      </c>
      <c r="L9" s="8" t="s">
        <v>121</v>
      </c>
      <c r="M9" s="8" t="s">
        <v>36</v>
      </c>
      <c r="N9" s="8" t="s">
        <v>61</v>
      </c>
      <c r="O9" s="8" t="s">
        <v>37</v>
      </c>
      <c r="P9" s="8" t="s">
        <v>25</v>
      </c>
      <c r="Q9" s="8" t="s">
        <v>26</v>
      </c>
      <c r="R9" s="8" t="s">
        <v>26</v>
      </c>
      <c r="S9" s="8">
        <v>100</v>
      </c>
      <c r="T9" s="11">
        <v>50</v>
      </c>
      <c r="U9" s="4">
        <v>25</v>
      </c>
      <c r="V9" s="9"/>
      <c r="W9" s="9"/>
      <c r="X9" s="10"/>
    </row>
    <row r="10" spans="1:24" s="13" customFormat="1" x14ac:dyDescent="0.25">
      <c r="A10" s="8" t="s">
        <v>85</v>
      </c>
      <c r="B10" s="8" t="s">
        <v>86</v>
      </c>
      <c r="C10" s="8" t="s">
        <v>122</v>
      </c>
      <c r="D10" s="8">
        <v>209754</v>
      </c>
      <c r="E10" s="8" t="s">
        <v>60</v>
      </c>
      <c r="F10" s="8" t="s">
        <v>88</v>
      </c>
      <c r="G10" s="8" t="s">
        <v>48</v>
      </c>
      <c r="H10" s="8" t="str">
        <f t="shared" si="0"/>
        <v>J6</v>
      </c>
      <c r="I10" s="8" t="str">
        <f>VLOOKUP(H10,[1]Hoja2!$A:$B,2,FALSE)</f>
        <v>38-39</v>
      </c>
      <c r="J10" s="8" t="s">
        <v>19</v>
      </c>
      <c r="K10" s="8" t="s">
        <v>23</v>
      </c>
      <c r="L10" s="8" t="s">
        <v>123</v>
      </c>
      <c r="M10" s="8" t="s">
        <v>36</v>
      </c>
      <c r="N10" s="8" t="s">
        <v>61</v>
      </c>
      <c r="O10" s="8" t="s">
        <v>37</v>
      </c>
      <c r="P10" s="8" t="s">
        <v>25</v>
      </c>
      <c r="Q10" s="8" t="s">
        <v>26</v>
      </c>
      <c r="R10" s="8" t="s">
        <v>26</v>
      </c>
      <c r="S10" s="8">
        <v>100</v>
      </c>
      <c r="T10" s="11">
        <v>50</v>
      </c>
      <c r="U10" s="4">
        <v>25</v>
      </c>
      <c r="V10" s="9"/>
      <c r="W10" s="9"/>
      <c r="X10" s="10"/>
    </row>
    <row r="11" spans="1:24" s="13" customFormat="1" x14ac:dyDescent="0.25">
      <c r="A11" s="8" t="s">
        <v>85</v>
      </c>
      <c r="B11" s="8" t="s">
        <v>102</v>
      </c>
      <c r="C11" s="8" t="s">
        <v>103</v>
      </c>
      <c r="D11" s="8">
        <v>209755</v>
      </c>
      <c r="E11" s="8" t="s">
        <v>60</v>
      </c>
      <c r="F11" s="8" t="s">
        <v>104</v>
      </c>
      <c r="G11" s="8" t="s">
        <v>35</v>
      </c>
      <c r="H11" s="8" t="s">
        <v>35</v>
      </c>
      <c r="I11" s="8" t="str">
        <f>VLOOKUP(H11,[1]Hoja2!$A:$B,2,FALSE)</f>
        <v>27-28</v>
      </c>
      <c r="J11" s="8" t="s">
        <v>19</v>
      </c>
      <c r="K11" s="8" t="s">
        <v>23</v>
      </c>
      <c r="L11" s="8" t="s">
        <v>105</v>
      </c>
      <c r="M11" s="8" t="s">
        <v>36</v>
      </c>
      <c r="N11" s="8" t="s">
        <v>61</v>
      </c>
      <c r="O11" s="8" t="s">
        <v>37</v>
      </c>
      <c r="P11" s="8" t="s">
        <v>25</v>
      </c>
      <c r="Q11" s="8" t="s">
        <v>26</v>
      </c>
      <c r="R11" s="8" t="s">
        <v>26</v>
      </c>
      <c r="S11" s="8">
        <v>100</v>
      </c>
      <c r="T11" s="11">
        <v>45</v>
      </c>
      <c r="U11" s="4">
        <v>22.5</v>
      </c>
      <c r="V11" s="9"/>
      <c r="W11" s="9"/>
      <c r="X11" s="10"/>
    </row>
    <row r="12" spans="1:24" s="13" customFormat="1" x14ac:dyDescent="0.25">
      <c r="A12" s="8" t="s">
        <v>85</v>
      </c>
      <c r="B12" s="8" t="s">
        <v>102</v>
      </c>
      <c r="C12" s="8" t="s">
        <v>106</v>
      </c>
      <c r="D12" s="8">
        <v>209755</v>
      </c>
      <c r="E12" s="8" t="s">
        <v>60</v>
      </c>
      <c r="F12" s="8" t="s">
        <v>104</v>
      </c>
      <c r="G12" s="8" t="s">
        <v>38</v>
      </c>
      <c r="H12" s="8" t="str">
        <f t="shared" si="0"/>
        <v>C8</v>
      </c>
      <c r="I12" s="8" t="str">
        <f>VLOOKUP(H12,[1]Hoja2!$A:$B,2,FALSE)</f>
        <v>24-25</v>
      </c>
      <c r="J12" s="8" t="s">
        <v>19</v>
      </c>
      <c r="K12" s="8" t="s">
        <v>23</v>
      </c>
      <c r="L12" s="8" t="s">
        <v>107</v>
      </c>
      <c r="M12" s="8" t="s">
        <v>36</v>
      </c>
      <c r="N12" s="8" t="s">
        <v>61</v>
      </c>
      <c r="O12" s="8" t="s">
        <v>37</v>
      </c>
      <c r="P12" s="8" t="s">
        <v>25</v>
      </c>
      <c r="Q12" s="8" t="s">
        <v>26</v>
      </c>
      <c r="R12" s="8" t="s">
        <v>26</v>
      </c>
      <c r="S12" s="8">
        <v>50</v>
      </c>
      <c r="T12" s="11">
        <v>45</v>
      </c>
      <c r="U12" s="4">
        <v>22.5</v>
      </c>
      <c r="V12" s="9"/>
      <c r="W12" s="9"/>
      <c r="X12" s="10"/>
    </row>
    <row r="13" spans="1:24" s="13" customFormat="1" x14ac:dyDescent="0.25">
      <c r="A13" s="8" t="s">
        <v>85</v>
      </c>
      <c r="B13" s="8" t="s">
        <v>102</v>
      </c>
      <c r="C13" s="8" t="s">
        <v>108</v>
      </c>
      <c r="D13" s="8">
        <v>209755</v>
      </c>
      <c r="E13" s="8" t="s">
        <v>60</v>
      </c>
      <c r="F13" s="8" t="s">
        <v>104</v>
      </c>
      <c r="G13" s="8" t="s">
        <v>39</v>
      </c>
      <c r="H13" s="8" t="str">
        <f t="shared" si="0"/>
        <v>C9</v>
      </c>
      <c r="I13" s="8" t="str">
        <f>VLOOKUP(H13,[1]Hoja2!$A:$B,2,FALSE)</f>
        <v>25-26</v>
      </c>
      <c r="J13" s="8" t="s">
        <v>19</v>
      </c>
      <c r="K13" s="8" t="s">
        <v>23</v>
      </c>
      <c r="L13" s="8" t="s">
        <v>109</v>
      </c>
      <c r="M13" s="8" t="s">
        <v>36</v>
      </c>
      <c r="N13" s="8" t="s">
        <v>61</v>
      </c>
      <c r="O13" s="8" t="s">
        <v>37</v>
      </c>
      <c r="P13" s="8" t="s">
        <v>25</v>
      </c>
      <c r="Q13" s="8" t="s">
        <v>26</v>
      </c>
      <c r="R13" s="8" t="s">
        <v>26</v>
      </c>
      <c r="S13" s="8">
        <v>50</v>
      </c>
      <c r="T13" s="11">
        <v>45</v>
      </c>
      <c r="U13" s="4">
        <v>22.5</v>
      </c>
      <c r="V13" s="9"/>
      <c r="W13" s="9"/>
      <c r="X13" s="10"/>
    </row>
    <row r="14" spans="1:24" s="13" customFormat="1" x14ac:dyDescent="0.25">
      <c r="A14" s="8" t="s">
        <v>85</v>
      </c>
      <c r="B14" s="8" t="s">
        <v>110</v>
      </c>
      <c r="C14" s="8" t="s">
        <v>111</v>
      </c>
      <c r="D14" s="8">
        <v>210992</v>
      </c>
      <c r="E14" s="8" t="s">
        <v>112</v>
      </c>
      <c r="F14" s="8" t="s">
        <v>113</v>
      </c>
      <c r="G14" s="8" t="s">
        <v>35</v>
      </c>
      <c r="H14" s="8" t="s">
        <v>35</v>
      </c>
      <c r="I14" s="8" t="str">
        <f>VLOOKUP(H14,[1]Hoja2!$A:$B,2,FALSE)</f>
        <v>27-28</v>
      </c>
      <c r="J14" s="8" t="s">
        <v>19</v>
      </c>
      <c r="K14" s="8" t="s">
        <v>23</v>
      </c>
      <c r="L14" s="8" t="s">
        <v>114</v>
      </c>
      <c r="M14" s="8" t="s">
        <v>36</v>
      </c>
      <c r="N14" s="8" t="s">
        <v>115</v>
      </c>
      <c r="O14" s="8" t="s">
        <v>37</v>
      </c>
      <c r="P14" s="8" t="s">
        <v>25</v>
      </c>
      <c r="Q14" s="8" t="s">
        <v>26</v>
      </c>
      <c r="R14" s="8" t="s">
        <v>26</v>
      </c>
      <c r="S14" s="8">
        <v>100</v>
      </c>
      <c r="T14" s="11">
        <v>45</v>
      </c>
      <c r="U14" s="4">
        <v>22.5</v>
      </c>
      <c r="V14" s="9"/>
      <c r="W14" s="9"/>
      <c r="X14" s="10"/>
    </row>
    <row r="15" spans="1:24" s="13" customFormat="1" x14ac:dyDescent="0.25">
      <c r="A15" s="8" t="s">
        <v>85</v>
      </c>
      <c r="B15" s="8" t="s">
        <v>110</v>
      </c>
      <c r="C15" s="8" t="s">
        <v>116</v>
      </c>
      <c r="D15" s="8">
        <v>210992</v>
      </c>
      <c r="E15" s="8" t="s">
        <v>112</v>
      </c>
      <c r="F15" s="8" t="s">
        <v>113</v>
      </c>
      <c r="G15" s="8" t="s">
        <v>38</v>
      </c>
      <c r="H15" s="8" t="str">
        <f t="shared" si="0"/>
        <v>C8</v>
      </c>
      <c r="I15" s="8" t="str">
        <f>VLOOKUP(H15,[1]Hoja2!$A:$B,2,FALSE)</f>
        <v>24-25</v>
      </c>
      <c r="J15" s="8" t="s">
        <v>19</v>
      </c>
      <c r="K15" s="8" t="s">
        <v>23</v>
      </c>
      <c r="L15" s="8" t="s">
        <v>117</v>
      </c>
      <c r="M15" s="8" t="s">
        <v>36</v>
      </c>
      <c r="N15" s="8" t="s">
        <v>115</v>
      </c>
      <c r="O15" s="8" t="s">
        <v>37</v>
      </c>
      <c r="P15" s="8" t="s">
        <v>25</v>
      </c>
      <c r="Q15" s="8" t="s">
        <v>26</v>
      </c>
      <c r="R15" s="8" t="s">
        <v>26</v>
      </c>
      <c r="S15" s="8">
        <v>100</v>
      </c>
      <c r="T15" s="11">
        <v>45</v>
      </c>
      <c r="U15" s="4">
        <v>22.5</v>
      </c>
      <c r="V15" s="9"/>
      <c r="W15" s="9"/>
      <c r="X15" s="10"/>
    </row>
    <row r="16" spans="1:24" s="13" customFormat="1" x14ac:dyDescent="0.25">
      <c r="A16" s="8" t="s">
        <v>85</v>
      </c>
      <c r="B16" s="8" t="s">
        <v>110</v>
      </c>
      <c r="C16" s="8" t="s">
        <v>118</v>
      </c>
      <c r="D16" s="8">
        <v>210992</v>
      </c>
      <c r="E16" s="8" t="s">
        <v>112</v>
      </c>
      <c r="F16" s="8" t="s">
        <v>113</v>
      </c>
      <c r="G16" s="8" t="s">
        <v>39</v>
      </c>
      <c r="H16" s="8" t="str">
        <f t="shared" si="0"/>
        <v>C9</v>
      </c>
      <c r="I16" s="8" t="str">
        <f>VLOOKUP(H16,[1]Hoja2!$A:$B,2,FALSE)</f>
        <v>25-26</v>
      </c>
      <c r="J16" s="8" t="s">
        <v>19</v>
      </c>
      <c r="K16" s="8" t="s">
        <v>23</v>
      </c>
      <c r="L16" s="8" t="s">
        <v>119</v>
      </c>
      <c r="M16" s="8" t="s">
        <v>36</v>
      </c>
      <c r="N16" s="8" t="s">
        <v>115</v>
      </c>
      <c r="O16" s="8" t="s">
        <v>37</v>
      </c>
      <c r="P16" s="8" t="s">
        <v>25</v>
      </c>
      <c r="Q16" s="8" t="s">
        <v>26</v>
      </c>
      <c r="R16" s="8" t="s">
        <v>26</v>
      </c>
      <c r="S16" s="8">
        <v>100</v>
      </c>
      <c r="T16" s="11">
        <v>45</v>
      </c>
      <c r="U16" s="4">
        <v>22.5</v>
      </c>
      <c r="V16" s="9"/>
      <c r="W16" s="9"/>
      <c r="X16" s="10"/>
    </row>
    <row r="17" spans="1:24" s="13" customFormat="1" x14ac:dyDescent="0.25">
      <c r="A17" s="8" t="s">
        <v>85</v>
      </c>
      <c r="B17" s="8" t="s">
        <v>110</v>
      </c>
      <c r="C17" s="8" t="s">
        <v>111</v>
      </c>
      <c r="D17" s="8">
        <v>210992</v>
      </c>
      <c r="E17" s="8" t="s">
        <v>112</v>
      </c>
      <c r="F17" s="8" t="s">
        <v>113</v>
      </c>
      <c r="G17" s="8" t="s">
        <v>35</v>
      </c>
      <c r="H17" s="8" t="s">
        <v>35</v>
      </c>
      <c r="I17" s="8" t="str">
        <f>VLOOKUP(H17,[1]Hoja2!$A:$B,2,FALSE)</f>
        <v>27-28</v>
      </c>
      <c r="J17" s="8" t="s">
        <v>19</v>
      </c>
      <c r="K17" s="8" t="s">
        <v>23</v>
      </c>
      <c r="L17" s="8" t="s">
        <v>114</v>
      </c>
      <c r="M17" s="8" t="s">
        <v>36</v>
      </c>
      <c r="N17" s="8" t="s">
        <v>115</v>
      </c>
      <c r="O17" s="8" t="s">
        <v>37</v>
      </c>
      <c r="P17" s="8" t="s">
        <v>25</v>
      </c>
      <c r="Q17" s="8" t="s">
        <v>26</v>
      </c>
      <c r="R17" s="8" t="s">
        <v>26</v>
      </c>
      <c r="S17" s="8">
        <v>100</v>
      </c>
      <c r="T17" s="11">
        <v>45</v>
      </c>
      <c r="U17" s="4">
        <v>22.5</v>
      </c>
      <c r="V17" s="9"/>
      <c r="W17" s="9"/>
      <c r="X17" s="10"/>
    </row>
    <row r="18" spans="1:24" s="13" customFormat="1" x14ac:dyDescent="0.25">
      <c r="A18" s="8" t="s">
        <v>85</v>
      </c>
      <c r="B18" s="8" t="s">
        <v>110</v>
      </c>
      <c r="C18" s="8" t="s">
        <v>116</v>
      </c>
      <c r="D18" s="8">
        <v>210992</v>
      </c>
      <c r="E18" s="8" t="s">
        <v>112</v>
      </c>
      <c r="F18" s="8" t="s">
        <v>113</v>
      </c>
      <c r="G18" s="8" t="s">
        <v>38</v>
      </c>
      <c r="H18" s="8" t="str">
        <f t="shared" ref="H18:H31" si="1">LEFT(G18,2)</f>
        <v>C8</v>
      </c>
      <c r="I18" s="8" t="str">
        <f>VLOOKUP(H18,[1]Hoja2!$A:$B,2,FALSE)</f>
        <v>24-25</v>
      </c>
      <c r="J18" s="8" t="s">
        <v>19</v>
      </c>
      <c r="K18" s="8" t="s">
        <v>23</v>
      </c>
      <c r="L18" s="8" t="s">
        <v>117</v>
      </c>
      <c r="M18" s="8" t="s">
        <v>36</v>
      </c>
      <c r="N18" s="8" t="s">
        <v>115</v>
      </c>
      <c r="O18" s="8" t="s">
        <v>37</v>
      </c>
      <c r="P18" s="8" t="s">
        <v>25</v>
      </c>
      <c r="Q18" s="8" t="s">
        <v>26</v>
      </c>
      <c r="R18" s="8" t="s">
        <v>26</v>
      </c>
      <c r="S18" s="8">
        <v>100</v>
      </c>
      <c r="T18" s="11">
        <v>45</v>
      </c>
      <c r="U18" s="4">
        <v>22.5</v>
      </c>
      <c r="V18" s="9"/>
      <c r="W18" s="9"/>
      <c r="X18" s="10"/>
    </row>
    <row r="19" spans="1:24" s="13" customFormat="1" x14ac:dyDescent="0.25">
      <c r="A19" s="8" t="s">
        <v>85</v>
      </c>
      <c r="B19" s="8" t="s">
        <v>110</v>
      </c>
      <c r="C19" s="8" t="s">
        <v>118</v>
      </c>
      <c r="D19" s="8">
        <v>210992</v>
      </c>
      <c r="E19" s="8" t="s">
        <v>112</v>
      </c>
      <c r="F19" s="8" t="s">
        <v>113</v>
      </c>
      <c r="G19" s="8" t="s">
        <v>39</v>
      </c>
      <c r="H19" s="8" t="str">
        <f t="shared" si="1"/>
        <v>C9</v>
      </c>
      <c r="I19" s="8" t="str">
        <f>VLOOKUP(H19,[1]Hoja2!$A:$B,2,FALSE)</f>
        <v>25-26</v>
      </c>
      <c r="J19" s="8" t="s">
        <v>19</v>
      </c>
      <c r="K19" s="8" t="s">
        <v>23</v>
      </c>
      <c r="L19" s="8" t="s">
        <v>119</v>
      </c>
      <c r="M19" s="8" t="s">
        <v>36</v>
      </c>
      <c r="N19" s="8" t="s">
        <v>115</v>
      </c>
      <c r="O19" s="8" t="s">
        <v>37</v>
      </c>
      <c r="P19" s="8" t="s">
        <v>25</v>
      </c>
      <c r="Q19" s="8" t="s">
        <v>26</v>
      </c>
      <c r="R19" s="8" t="s">
        <v>26</v>
      </c>
      <c r="S19" s="8">
        <v>100</v>
      </c>
      <c r="T19" s="11">
        <v>45</v>
      </c>
      <c r="U19" s="4">
        <v>22.5</v>
      </c>
      <c r="V19" s="9"/>
      <c r="W19" s="9"/>
      <c r="X19" s="10"/>
    </row>
    <row r="20" spans="1:24" s="13" customFormat="1" x14ac:dyDescent="0.25">
      <c r="A20" s="8" t="s">
        <v>85</v>
      </c>
      <c r="B20" s="8" t="s">
        <v>86</v>
      </c>
      <c r="C20" s="8" t="s">
        <v>87</v>
      </c>
      <c r="D20" s="8">
        <v>209754</v>
      </c>
      <c r="E20" s="8" t="s">
        <v>60</v>
      </c>
      <c r="F20" s="8" t="s">
        <v>88</v>
      </c>
      <c r="G20" s="8" t="s">
        <v>40</v>
      </c>
      <c r="H20" s="8" t="s">
        <v>40</v>
      </c>
      <c r="I20" s="8" t="str">
        <f>VLOOKUP(H20,[1]Hoja2!$A:$B,2,FALSE)</f>
        <v>28-29</v>
      </c>
      <c r="J20" s="8" t="s">
        <v>19</v>
      </c>
      <c r="K20" s="8" t="s">
        <v>23</v>
      </c>
      <c r="L20" s="8" t="s">
        <v>89</v>
      </c>
      <c r="M20" s="8" t="s">
        <v>36</v>
      </c>
      <c r="N20" s="8" t="s">
        <v>61</v>
      </c>
      <c r="O20" s="8" t="s">
        <v>37</v>
      </c>
      <c r="P20" s="8" t="s">
        <v>25</v>
      </c>
      <c r="Q20" s="8" t="s">
        <v>26</v>
      </c>
      <c r="R20" s="8" t="s">
        <v>26</v>
      </c>
      <c r="S20" s="8">
        <v>100</v>
      </c>
      <c r="T20" s="11">
        <v>50</v>
      </c>
      <c r="U20" s="4">
        <v>25</v>
      </c>
      <c r="V20" s="9"/>
      <c r="W20" s="9"/>
      <c r="X20" s="10"/>
    </row>
    <row r="21" spans="1:24" s="13" customFormat="1" x14ac:dyDescent="0.25">
      <c r="A21" s="8" t="s">
        <v>85</v>
      </c>
      <c r="B21" s="8" t="s">
        <v>86</v>
      </c>
      <c r="C21" s="8" t="s">
        <v>90</v>
      </c>
      <c r="D21" s="8">
        <v>209754</v>
      </c>
      <c r="E21" s="8" t="s">
        <v>60</v>
      </c>
      <c r="F21" s="8" t="s">
        <v>88</v>
      </c>
      <c r="G21" s="8" t="s">
        <v>41</v>
      </c>
      <c r="H21" s="8" t="s">
        <v>41</v>
      </c>
      <c r="I21" s="8" t="str">
        <f>VLOOKUP(H21,[1]Hoja2!$A:$B,2,FALSE)</f>
        <v>29-30</v>
      </c>
      <c r="J21" s="8" t="s">
        <v>19</v>
      </c>
      <c r="K21" s="8" t="s">
        <v>23</v>
      </c>
      <c r="L21" s="8" t="s">
        <v>91</v>
      </c>
      <c r="M21" s="8" t="s">
        <v>36</v>
      </c>
      <c r="N21" s="8" t="s">
        <v>61</v>
      </c>
      <c r="O21" s="8" t="s">
        <v>37</v>
      </c>
      <c r="P21" s="8" t="s">
        <v>25</v>
      </c>
      <c r="Q21" s="8" t="s">
        <v>26</v>
      </c>
      <c r="R21" s="8" t="s">
        <v>26</v>
      </c>
      <c r="S21" s="8">
        <v>100</v>
      </c>
      <c r="T21" s="11">
        <v>50</v>
      </c>
      <c r="U21" s="4">
        <v>25</v>
      </c>
      <c r="V21" s="9"/>
      <c r="W21" s="9"/>
      <c r="X21" s="10"/>
    </row>
    <row r="22" spans="1:24" s="13" customFormat="1" x14ac:dyDescent="0.25">
      <c r="A22" s="8" t="s">
        <v>85</v>
      </c>
      <c r="B22" s="8" t="s">
        <v>86</v>
      </c>
      <c r="C22" s="8" t="s">
        <v>92</v>
      </c>
      <c r="D22" s="8">
        <v>209754</v>
      </c>
      <c r="E22" s="8" t="s">
        <v>60</v>
      </c>
      <c r="F22" s="8" t="s">
        <v>88</v>
      </c>
      <c r="G22" s="8" t="s">
        <v>42</v>
      </c>
      <c r="H22" s="8" t="s">
        <v>42</v>
      </c>
      <c r="I22" s="8" t="str">
        <f>VLOOKUP(H22,[1]Hoja2!$A:$B,2,FALSE)</f>
        <v>30-31</v>
      </c>
      <c r="J22" s="8" t="s">
        <v>19</v>
      </c>
      <c r="K22" s="8" t="s">
        <v>23</v>
      </c>
      <c r="L22" s="8" t="s">
        <v>93</v>
      </c>
      <c r="M22" s="8" t="s">
        <v>36</v>
      </c>
      <c r="N22" s="8" t="s">
        <v>61</v>
      </c>
      <c r="O22" s="8" t="s">
        <v>37</v>
      </c>
      <c r="P22" s="8" t="s">
        <v>25</v>
      </c>
      <c r="Q22" s="8" t="s">
        <v>26</v>
      </c>
      <c r="R22" s="8" t="s">
        <v>26</v>
      </c>
      <c r="S22" s="8">
        <v>100</v>
      </c>
      <c r="T22" s="11">
        <v>50</v>
      </c>
      <c r="U22" s="4">
        <v>25</v>
      </c>
      <c r="V22" s="9"/>
      <c r="W22" s="9"/>
      <c r="X22" s="10"/>
    </row>
    <row r="23" spans="1:24" s="13" customFormat="1" x14ac:dyDescent="0.25">
      <c r="A23" s="8" t="s">
        <v>85</v>
      </c>
      <c r="B23" s="8" t="s">
        <v>86</v>
      </c>
      <c r="C23" s="8" t="s">
        <v>94</v>
      </c>
      <c r="D23" s="8">
        <v>209754</v>
      </c>
      <c r="E23" s="8" t="s">
        <v>60</v>
      </c>
      <c r="F23" s="8" t="s">
        <v>88</v>
      </c>
      <c r="G23" s="8" t="s">
        <v>43</v>
      </c>
      <c r="H23" s="8" t="str">
        <f t="shared" si="1"/>
        <v>J1</v>
      </c>
      <c r="I23" s="8" t="str">
        <f>VLOOKUP(H23,[1]Hoja2!$A:$B,2,FALSE)</f>
        <v>32-33</v>
      </c>
      <c r="J23" s="8" t="s">
        <v>19</v>
      </c>
      <c r="K23" s="8" t="s">
        <v>23</v>
      </c>
      <c r="L23" s="8" t="s">
        <v>95</v>
      </c>
      <c r="M23" s="8" t="s">
        <v>36</v>
      </c>
      <c r="N23" s="8" t="s">
        <v>61</v>
      </c>
      <c r="O23" s="8" t="s">
        <v>37</v>
      </c>
      <c r="P23" s="8" t="s">
        <v>25</v>
      </c>
      <c r="Q23" s="8" t="s">
        <v>26</v>
      </c>
      <c r="R23" s="8" t="s">
        <v>26</v>
      </c>
      <c r="S23" s="8">
        <v>100</v>
      </c>
      <c r="T23" s="11">
        <v>50</v>
      </c>
      <c r="U23" s="4">
        <v>25</v>
      </c>
      <c r="V23" s="9"/>
      <c r="W23" s="9"/>
      <c r="X23" s="10"/>
    </row>
    <row r="24" spans="1:24" s="13" customFormat="1" x14ac:dyDescent="0.25">
      <c r="A24" s="8" t="s">
        <v>85</v>
      </c>
      <c r="B24" s="8" t="s">
        <v>86</v>
      </c>
      <c r="C24" s="8" t="s">
        <v>96</v>
      </c>
      <c r="D24" s="8">
        <v>209754</v>
      </c>
      <c r="E24" s="8" t="s">
        <v>60</v>
      </c>
      <c r="F24" s="8" t="s">
        <v>88</v>
      </c>
      <c r="G24" s="8" t="s">
        <v>44</v>
      </c>
      <c r="H24" s="8" t="str">
        <f t="shared" si="1"/>
        <v>J2</v>
      </c>
      <c r="I24" s="8" t="str">
        <f>VLOOKUP(H24,[1]Hoja2!$A:$B,2,FALSE)</f>
        <v>33-34</v>
      </c>
      <c r="J24" s="8" t="s">
        <v>19</v>
      </c>
      <c r="K24" s="8" t="s">
        <v>23</v>
      </c>
      <c r="L24" s="8" t="s">
        <v>97</v>
      </c>
      <c r="M24" s="8" t="s">
        <v>36</v>
      </c>
      <c r="N24" s="8" t="s">
        <v>61</v>
      </c>
      <c r="O24" s="8" t="s">
        <v>37</v>
      </c>
      <c r="P24" s="8" t="s">
        <v>25</v>
      </c>
      <c r="Q24" s="8" t="s">
        <v>26</v>
      </c>
      <c r="R24" s="8" t="s">
        <v>26</v>
      </c>
      <c r="S24" s="8">
        <v>100</v>
      </c>
      <c r="T24" s="11">
        <v>50</v>
      </c>
      <c r="U24" s="4">
        <v>25</v>
      </c>
      <c r="V24" s="9"/>
      <c r="W24" s="9"/>
      <c r="X24" s="10"/>
    </row>
    <row r="25" spans="1:24" s="13" customFormat="1" x14ac:dyDescent="0.25">
      <c r="A25" s="8" t="s">
        <v>85</v>
      </c>
      <c r="B25" s="8" t="s">
        <v>86</v>
      </c>
      <c r="C25" s="8" t="s">
        <v>98</v>
      </c>
      <c r="D25" s="8">
        <v>209754</v>
      </c>
      <c r="E25" s="8" t="s">
        <v>60</v>
      </c>
      <c r="F25" s="8" t="s">
        <v>88</v>
      </c>
      <c r="G25" s="8" t="s">
        <v>45</v>
      </c>
      <c r="H25" s="8" t="str">
        <f t="shared" si="1"/>
        <v>J3</v>
      </c>
      <c r="I25" s="8" t="str">
        <f>VLOOKUP(H25,[1]Hoja2!$A:$B,2,FALSE)</f>
        <v>34-35</v>
      </c>
      <c r="J25" s="8" t="s">
        <v>19</v>
      </c>
      <c r="K25" s="8" t="s">
        <v>23</v>
      </c>
      <c r="L25" s="8" t="s">
        <v>99</v>
      </c>
      <c r="M25" s="8" t="s">
        <v>36</v>
      </c>
      <c r="N25" s="8" t="s">
        <v>61</v>
      </c>
      <c r="O25" s="8" t="s">
        <v>37</v>
      </c>
      <c r="P25" s="8" t="s">
        <v>25</v>
      </c>
      <c r="Q25" s="8" t="s">
        <v>26</v>
      </c>
      <c r="R25" s="8" t="s">
        <v>26</v>
      </c>
      <c r="S25" s="8">
        <v>100</v>
      </c>
      <c r="T25" s="11">
        <v>50</v>
      </c>
      <c r="U25" s="4">
        <v>25</v>
      </c>
      <c r="V25" s="9"/>
      <c r="W25" s="9"/>
      <c r="X25" s="10"/>
    </row>
    <row r="26" spans="1:24" s="13" customFormat="1" x14ac:dyDescent="0.25">
      <c r="A26" s="8" t="s">
        <v>85</v>
      </c>
      <c r="B26" s="8" t="s">
        <v>86</v>
      </c>
      <c r="C26" s="8" t="s">
        <v>100</v>
      </c>
      <c r="D26" s="8">
        <v>209754</v>
      </c>
      <c r="E26" s="8" t="s">
        <v>60</v>
      </c>
      <c r="F26" s="8" t="s">
        <v>88</v>
      </c>
      <c r="G26" s="8" t="s">
        <v>46</v>
      </c>
      <c r="H26" s="8" t="str">
        <f t="shared" si="1"/>
        <v>J4</v>
      </c>
      <c r="I26" s="8" t="str">
        <f>VLOOKUP(H26,[1]Hoja2!$A:$B,2,FALSE)</f>
        <v>36-37</v>
      </c>
      <c r="J26" s="8" t="s">
        <v>19</v>
      </c>
      <c r="K26" s="8" t="s">
        <v>23</v>
      </c>
      <c r="L26" s="8" t="s">
        <v>101</v>
      </c>
      <c r="M26" s="8" t="s">
        <v>36</v>
      </c>
      <c r="N26" s="8" t="s">
        <v>61</v>
      </c>
      <c r="O26" s="8" t="s">
        <v>37</v>
      </c>
      <c r="P26" s="8" t="s">
        <v>25</v>
      </c>
      <c r="Q26" s="8" t="s">
        <v>26</v>
      </c>
      <c r="R26" s="8" t="s">
        <v>26</v>
      </c>
      <c r="S26" s="8">
        <v>100</v>
      </c>
      <c r="T26" s="11">
        <v>50</v>
      </c>
      <c r="U26" s="4">
        <v>25</v>
      </c>
      <c r="V26" s="9"/>
      <c r="W26" s="9"/>
      <c r="X26" s="10"/>
    </row>
    <row r="27" spans="1:24" s="13" customFormat="1" x14ac:dyDescent="0.25">
      <c r="A27" s="8" t="s">
        <v>85</v>
      </c>
      <c r="B27" s="8" t="s">
        <v>86</v>
      </c>
      <c r="C27" s="8" t="s">
        <v>120</v>
      </c>
      <c r="D27" s="8">
        <v>209754</v>
      </c>
      <c r="E27" s="8" t="s">
        <v>60</v>
      </c>
      <c r="F27" s="8" t="s">
        <v>88</v>
      </c>
      <c r="G27" s="8" t="s">
        <v>47</v>
      </c>
      <c r="H27" s="8" t="str">
        <f t="shared" si="1"/>
        <v>J5</v>
      </c>
      <c r="I27" s="8" t="str">
        <f>VLOOKUP(H27,[1]Hoja2!$A:$B,2,FALSE)</f>
        <v>37-38</v>
      </c>
      <c r="J27" s="8" t="s">
        <v>19</v>
      </c>
      <c r="K27" s="8" t="s">
        <v>23</v>
      </c>
      <c r="L27" s="8" t="s">
        <v>121</v>
      </c>
      <c r="M27" s="8" t="s">
        <v>36</v>
      </c>
      <c r="N27" s="8" t="s">
        <v>61</v>
      </c>
      <c r="O27" s="8" t="s">
        <v>37</v>
      </c>
      <c r="P27" s="8" t="s">
        <v>25</v>
      </c>
      <c r="Q27" s="8" t="s">
        <v>26</v>
      </c>
      <c r="R27" s="8" t="s">
        <v>26</v>
      </c>
      <c r="S27" s="8">
        <v>100</v>
      </c>
      <c r="T27" s="11">
        <v>50</v>
      </c>
      <c r="U27" s="4">
        <v>25</v>
      </c>
      <c r="V27" s="9"/>
      <c r="W27" s="9"/>
      <c r="X27" s="10"/>
    </row>
    <row r="28" spans="1:24" s="13" customFormat="1" x14ac:dyDescent="0.25">
      <c r="A28" s="8" t="s">
        <v>85</v>
      </c>
      <c r="B28" s="8" t="s">
        <v>86</v>
      </c>
      <c r="C28" s="8" t="s">
        <v>122</v>
      </c>
      <c r="D28" s="8">
        <v>209754</v>
      </c>
      <c r="E28" s="8" t="s">
        <v>60</v>
      </c>
      <c r="F28" s="8" t="s">
        <v>88</v>
      </c>
      <c r="G28" s="8" t="s">
        <v>48</v>
      </c>
      <c r="H28" s="8" t="str">
        <f t="shared" si="1"/>
        <v>J6</v>
      </c>
      <c r="I28" s="8" t="str">
        <f>VLOOKUP(H28,[1]Hoja2!$A:$B,2,FALSE)</f>
        <v>38-39</v>
      </c>
      <c r="J28" s="8" t="s">
        <v>19</v>
      </c>
      <c r="K28" s="8" t="s">
        <v>23</v>
      </c>
      <c r="L28" s="8" t="s">
        <v>123</v>
      </c>
      <c r="M28" s="8" t="s">
        <v>36</v>
      </c>
      <c r="N28" s="8" t="s">
        <v>61</v>
      </c>
      <c r="O28" s="8" t="s">
        <v>37</v>
      </c>
      <c r="P28" s="8" t="s">
        <v>25</v>
      </c>
      <c r="Q28" s="8" t="s">
        <v>26</v>
      </c>
      <c r="R28" s="8" t="s">
        <v>26</v>
      </c>
      <c r="S28" s="8">
        <v>100</v>
      </c>
      <c r="T28" s="11">
        <v>50</v>
      </c>
      <c r="U28" s="4">
        <v>25</v>
      </c>
      <c r="V28" s="9"/>
      <c r="W28" s="9"/>
      <c r="X28" s="10"/>
    </row>
    <row r="29" spans="1:24" s="13" customFormat="1" x14ac:dyDescent="0.25">
      <c r="A29" s="8" t="s">
        <v>85</v>
      </c>
      <c r="B29" s="8" t="s">
        <v>102</v>
      </c>
      <c r="C29" s="8" t="s">
        <v>103</v>
      </c>
      <c r="D29" s="8">
        <v>209755</v>
      </c>
      <c r="E29" s="8" t="s">
        <v>60</v>
      </c>
      <c r="F29" s="8" t="s">
        <v>104</v>
      </c>
      <c r="G29" s="8" t="s">
        <v>35</v>
      </c>
      <c r="H29" s="8" t="s">
        <v>35</v>
      </c>
      <c r="I29" s="8" t="str">
        <f>VLOOKUP(H29,[1]Hoja2!$A:$B,2,FALSE)</f>
        <v>27-28</v>
      </c>
      <c r="J29" s="8" t="s">
        <v>19</v>
      </c>
      <c r="K29" s="8" t="s">
        <v>23</v>
      </c>
      <c r="L29" s="8" t="s">
        <v>105</v>
      </c>
      <c r="M29" s="8" t="s">
        <v>36</v>
      </c>
      <c r="N29" s="8" t="s">
        <v>61</v>
      </c>
      <c r="O29" s="8" t="s">
        <v>37</v>
      </c>
      <c r="P29" s="8" t="s">
        <v>25</v>
      </c>
      <c r="Q29" s="8" t="s">
        <v>26</v>
      </c>
      <c r="R29" s="8" t="s">
        <v>26</v>
      </c>
      <c r="S29" s="8">
        <v>100</v>
      </c>
      <c r="T29" s="11">
        <v>45</v>
      </c>
      <c r="U29" s="4">
        <v>22.5</v>
      </c>
      <c r="V29" s="9"/>
      <c r="W29" s="9"/>
      <c r="X29" s="10"/>
    </row>
    <row r="30" spans="1:24" s="13" customFormat="1" x14ac:dyDescent="0.25">
      <c r="A30" s="8" t="s">
        <v>85</v>
      </c>
      <c r="B30" s="8" t="s">
        <v>102</v>
      </c>
      <c r="C30" s="8" t="s">
        <v>106</v>
      </c>
      <c r="D30" s="8">
        <v>209755</v>
      </c>
      <c r="E30" s="8" t="s">
        <v>60</v>
      </c>
      <c r="F30" s="8" t="s">
        <v>104</v>
      </c>
      <c r="G30" s="8" t="s">
        <v>38</v>
      </c>
      <c r="H30" s="8" t="str">
        <f t="shared" si="1"/>
        <v>C8</v>
      </c>
      <c r="I30" s="8" t="str">
        <f>VLOOKUP(H30,[1]Hoja2!$A:$B,2,FALSE)</f>
        <v>24-25</v>
      </c>
      <c r="J30" s="8" t="s">
        <v>19</v>
      </c>
      <c r="K30" s="8" t="s">
        <v>23</v>
      </c>
      <c r="L30" s="8" t="s">
        <v>107</v>
      </c>
      <c r="M30" s="8" t="s">
        <v>36</v>
      </c>
      <c r="N30" s="8" t="s">
        <v>61</v>
      </c>
      <c r="O30" s="8" t="s">
        <v>37</v>
      </c>
      <c r="P30" s="8" t="s">
        <v>25</v>
      </c>
      <c r="Q30" s="8" t="s">
        <v>26</v>
      </c>
      <c r="R30" s="8" t="s">
        <v>26</v>
      </c>
      <c r="S30" s="8">
        <v>50</v>
      </c>
      <c r="T30" s="11">
        <v>45</v>
      </c>
      <c r="U30" s="4">
        <v>22.5</v>
      </c>
      <c r="V30" s="9"/>
      <c r="W30" s="9"/>
      <c r="X30" s="10"/>
    </row>
    <row r="31" spans="1:24" s="13" customFormat="1" x14ac:dyDescent="0.25">
      <c r="A31" s="8" t="s">
        <v>85</v>
      </c>
      <c r="B31" s="8" t="s">
        <v>102</v>
      </c>
      <c r="C31" s="8" t="s">
        <v>108</v>
      </c>
      <c r="D31" s="8">
        <v>209755</v>
      </c>
      <c r="E31" s="8" t="s">
        <v>60</v>
      </c>
      <c r="F31" s="8" t="s">
        <v>104</v>
      </c>
      <c r="G31" s="8" t="s">
        <v>39</v>
      </c>
      <c r="H31" s="8" t="str">
        <f t="shared" si="1"/>
        <v>C9</v>
      </c>
      <c r="I31" s="8" t="str">
        <f>VLOOKUP(H31,[1]Hoja2!$A:$B,2,FALSE)</f>
        <v>25-26</v>
      </c>
      <c r="J31" s="8" t="s">
        <v>19</v>
      </c>
      <c r="K31" s="8" t="s">
        <v>23</v>
      </c>
      <c r="L31" s="8" t="s">
        <v>109</v>
      </c>
      <c r="M31" s="8" t="s">
        <v>36</v>
      </c>
      <c r="N31" s="8" t="s">
        <v>61</v>
      </c>
      <c r="O31" s="8" t="s">
        <v>37</v>
      </c>
      <c r="P31" s="8" t="s">
        <v>25</v>
      </c>
      <c r="Q31" s="8" t="s">
        <v>26</v>
      </c>
      <c r="R31" s="8" t="s">
        <v>26</v>
      </c>
      <c r="S31" s="8">
        <v>50</v>
      </c>
      <c r="T31" s="11">
        <v>45</v>
      </c>
      <c r="U31" s="4">
        <v>22.5</v>
      </c>
      <c r="V31" s="9"/>
      <c r="W31" s="9"/>
      <c r="X31" s="10"/>
    </row>
    <row r="32" spans="1:24" s="13" customFormat="1" x14ac:dyDescent="0.25">
      <c r="A32" s="8" t="s">
        <v>21</v>
      </c>
      <c r="B32" s="8" t="s">
        <v>63</v>
      </c>
      <c r="C32" s="8" t="s">
        <v>64</v>
      </c>
      <c r="D32" s="8">
        <v>210021</v>
      </c>
      <c r="E32" s="8">
        <v>805</v>
      </c>
      <c r="F32" s="8" t="s">
        <v>65</v>
      </c>
      <c r="G32" s="8" t="s">
        <v>35</v>
      </c>
      <c r="H32" s="8" t="s">
        <v>35</v>
      </c>
      <c r="I32" s="8" t="str">
        <f>VLOOKUP(H32,[1]Hoja2!$A:$B,2,FALSE)</f>
        <v>27-28</v>
      </c>
      <c r="J32" s="8" t="s">
        <v>19</v>
      </c>
      <c r="K32" s="8" t="s">
        <v>23</v>
      </c>
      <c r="L32" s="8" t="s">
        <v>66</v>
      </c>
      <c r="M32" s="8" t="s">
        <v>36</v>
      </c>
      <c r="N32" s="8" t="s">
        <v>67</v>
      </c>
      <c r="O32" s="8" t="s">
        <v>37</v>
      </c>
      <c r="P32" s="8" t="s">
        <v>25</v>
      </c>
      <c r="Q32" s="8" t="s">
        <v>68</v>
      </c>
      <c r="R32" s="8" t="s">
        <v>26</v>
      </c>
      <c r="S32" s="8">
        <v>100</v>
      </c>
      <c r="T32" s="11">
        <v>45</v>
      </c>
      <c r="U32" s="4">
        <v>22.5</v>
      </c>
      <c r="V32" s="9"/>
      <c r="W32" s="9"/>
      <c r="X32" s="10"/>
    </row>
    <row r="33" spans="1:24" s="13" customFormat="1" x14ac:dyDescent="0.25">
      <c r="A33" s="8" t="s">
        <v>21</v>
      </c>
      <c r="B33" s="8" t="s">
        <v>63</v>
      </c>
      <c r="C33" s="8" t="s">
        <v>69</v>
      </c>
      <c r="D33" s="8">
        <v>210021</v>
      </c>
      <c r="E33" s="8">
        <v>805</v>
      </c>
      <c r="F33" s="8" t="s">
        <v>65</v>
      </c>
      <c r="G33" s="8" t="s">
        <v>38</v>
      </c>
      <c r="H33" s="8" t="str">
        <f t="shared" ref="H33:H46" si="2">LEFT(G33,2)</f>
        <v>C8</v>
      </c>
      <c r="I33" s="8" t="str">
        <f>VLOOKUP(H33,[1]Hoja2!$A:$B,2,FALSE)</f>
        <v>24-25</v>
      </c>
      <c r="J33" s="8" t="s">
        <v>19</v>
      </c>
      <c r="K33" s="8" t="s">
        <v>23</v>
      </c>
      <c r="L33" s="8" t="s">
        <v>70</v>
      </c>
      <c r="M33" s="8" t="s">
        <v>36</v>
      </c>
      <c r="N33" s="8" t="s">
        <v>67</v>
      </c>
      <c r="O33" s="8" t="s">
        <v>37</v>
      </c>
      <c r="P33" s="8" t="s">
        <v>25</v>
      </c>
      <c r="Q33" s="8" t="s">
        <v>68</v>
      </c>
      <c r="R33" s="8" t="s">
        <v>26</v>
      </c>
      <c r="S33" s="8">
        <v>100</v>
      </c>
      <c r="T33" s="11">
        <v>45</v>
      </c>
      <c r="U33" s="4">
        <v>22.5</v>
      </c>
      <c r="V33" s="9"/>
      <c r="W33" s="9"/>
      <c r="X33" s="10"/>
    </row>
    <row r="34" spans="1:24" s="13" customFormat="1" x14ac:dyDescent="0.25">
      <c r="A34" s="8" t="s">
        <v>21</v>
      </c>
      <c r="B34" s="8" t="s">
        <v>63</v>
      </c>
      <c r="C34" s="8" t="s">
        <v>71</v>
      </c>
      <c r="D34" s="8">
        <v>210021</v>
      </c>
      <c r="E34" s="8">
        <v>805</v>
      </c>
      <c r="F34" s="8" t="s">
        <v>65</v>
      </c>
      <c r="G34" s="8" t="s">
        <v>39</v>
      </c>
      <c r="H34" s="8" t="str">
        <f t="shared" si="2"/>
        <v>C9</v>
      </c>
      <c r="I34" s="8" t="str">
        <f>VLOOKUP(H34,[1]Hoja2!$A:$B,2,FALSE)</f>
        <v>25-26</v>
      </c>
      <c r="J34" s="8" t="s">
        <v>19</v>
      </c>
      <c r="K34" s="8" t="s">
        <v>23</v>
      </c>
      <c r="L34" s="8" t="s">
        <v>72</v>
      </c>
      <c r="M34" s="8" t="s">
        <v>36</v>
      </c>
      <c r="N34" s="8" t="s">
        <v>67</v>
      </c>
      <c r="O34" s="8" t="s">
        <v>37</v>
      </c>
      <c r="P34" s="8" t="s">
        <v>25</v>
      </c>
      <c r="Q34" s="8" t="s">
        <v>68</v>
      </c>
      <c r="R34" s="8" t="s">
        <v>26</v>
      </c>
      <c r="S34" s="8">
        <v>100</v>
      </c>
      <c r="T34" s="11">
        <v>45</v>
      </c>
      <c r="U34" s="4">
        <v>22.5</v>
      </c>
      <c r="V34" s="9"/>
      <c r="W34" s="9"/>
      <c r="X34" s="10"/>
    </row>
    <row r="35" spans="1:24" s="13" customFormat="1" x14ac:dyDescent="0.25">
      <c r="A35" s="8" t="s">
        <v>21</v>
      </c>
      <c r="B35" s="8" t="s">
        <v>51</v>
      </c>
      <c r="C35" s="8" t="s">
        <v>52</v>
      </c>
      <c r="D35" s="8">
        <v>210023</v>
      </c>
      <c r="E35" s="8">
        <v>103</v>
      </c>
      <c r="F35" s="8" t="s">
        <v>53</v>
      </c>
      <c r="G35" s="8" t="s">
        <v>35</v>
      </c>
      <c r="H35" s="8" t="s">
        <v>35</v>
      </c>
      <c r="I35" s="8" t="str">
        <f>VLOOKUP(H35,[1]Hoja2!$A:$B,2,FALSE)</f>
        <v>27-28</v>
      </c>
      <c r="J35" s="8" t="s">
        <v>19</v>
      </c>
      <c r="K35" s="8" t="s">
        <v>23</v>
      </c>
      <c r="L35" s="8" t="s">
        <v>54</v>
      </c>
      <c r="M35" s="8" t="s">
        <v>36</v>
      </c>
      <c r="N35" s="8" t="s">
        <v>55</v>
      </c>
      <c r="O35" s="8" t="s">
        <v>37</v>
      </c>
      <c r="P35" s="8" t="s">
        <v>25</v>
      </c>
      <c r="Q35" s="8" t="s">
        <v>26</v>
      </c>
      <c r="R35" s="8" t="s">
        <v>26</v>
      </c>
      <c r="S35" s="8">
        <v>100</v>
      </c>
      <c r="T35" s="11">
        <v>45</v>
      </c>
      <c r="U35" s="4">
        <v>22.5</v>
      </c>
      <c r="V35" s="9"/>
      <c r="W35" s="9"/>
      <c r="X35" s="10"/>
    </row>
    <row r="36" spans="1:24" s="13" customFormat="1" x14ac:dyDescent="0.25">
      <c r="A36" s="8" t="s">
        <v>21</v>
      </c>
      <c r="B36" s="8" t="s">
        <v>51</v>
      </c>
      <c r="C36" s="8" t="s">
        <v>56</v>
      </c>
      <c r="D36" s="8">
        <v>210023</v>
      </c>
      <c r="E36" s="8">
        <v>103</v>
      </c>
      <c r="F36" s="8" t="s">
        <v>53</v>
      </c>
      <c r="G36" s="8" t="s">
        <v>38</v>
      </c>
      <c r="H36" s="8" t="str">
        <f t="shared" si="2"/>
        <v>C8</v>
      </c>
      <c r="I36" s="8" t="str">
        <f>VLOOKUP(H36,[1]Hoja2!$A:$B,2,FALSE)</f>
        <v>24-25</v>
      </c>
      <c r="J36" s="8" t="s">
        <v>19</v>
      </c>
      <c r="K36" s="8" t="s">
        <v>23</v>
      </c>
      <c r="L36" s="8" t="s">
        <v>57</v>
      </c>
      <c r="M36" s="8" t="s">
        <v>36</v>
      </c>
      <c r="N36" s="8" t="s">
        <v>55</v>
      </c>
      <c r="O36" s="8" t="s">
        <v>37</v>
      </c>
      <c r="P36" s="8" t="s">
        <v>25</v>
      </c>
      <c r="Q36" s="8" t="s">
        <v>26</v>
      </c>
      <c r="R36" s="8" t="s">
        <v>26</v>
      </c>
      <c r="S36" s="8">
        <v>100</v>
      </c>
      <c r="T36" s="11">
        <v>45</v>
      </c>
      <c r="U36" s="4">
        <v>22.5</v>
      </c>
      <c r="V36" s="9"/>
      <c r="W36" s="9"/>
      <c r="X36" s="10"/>
    </row>
    <row r="37" spans="1:24" s="13" customFormat="1" x14ac:dyDescent="0.25">
      <c r="A37" s="8" t="s">
        <v>21</v>
      </c>
      <c r="B37" s="8" t="s">
        <v>51</v>
      </c>
      <c r="C37" s="8" t="s">
        <v>58</v>
      </c>
      <c r="D37" s="8">
        <v>210023</v>
      </c>
      <c r="E37" s="8">
        <v>103</v>
      </c>
      <c r="F37" s="8" t="s">
        <v>53</v>
      </c>
      <c r="G37" s="8" t="s">
        <v>39</v>
      </c>
      <c r="H37" s="8" t="str">
        <f t="shared" si="2"/>
        <v>C9</v>
      </c>
      <c r="I37" s="8" t="str">
        <f>VLOOKUP(H37,[1]Hoja2!$A:$B,2,FALSE)</f>
        <v>25-26</v>
      </c>
      <c r="J37" s="8" t="s">
        <v>19</v>
      </c>
      <c r="K37" s="8" t="s">
        <v>23</v>
      </c>
      <c r="L37" s="8" t="s">
        <v>59</v>
      </c>
      <c r="M37" s="8" t="s">
        <v>36</v>
      </c>
      <c r="N37" s="8" t="s">
        <v>55</v>
      </c>
      <c r="O37" s="8" t="s">
        <v>37</v>
      </c>
      <c r="P37" s="8" t="s">
        <v>25</v>
      </c>
      <c r="Q37" s="8" t="s">
        <v>26</v>
      </c>
      <c r="R37" s="8" t="s">
        <v>26</v>
      </c>
      <c r="S37" s="8">
        <v>100</v>
      </c>
      <c r="T37" s="11">
        <v>45</v>
      </c>
      <c r="U37" s="4">
        <v>22.5</v>
      </c>
      <c r="V37" s="9"/>
      <c r="W37" s="9"/>
      <c r="X37" s="10"/>
    </row>
    <row r="38" spans="1:24" s="13" customFormat="1" x14ac:dyDescent="0.25">
      <c r="A38" s="8" t="s">
        <v>21</v>
      </c>
      <c r="B38" s="8" t="s">
        <v>73</v>
      </c>
      <c r="C38" s="8" t="s">
        <v>74</v>
      </c>
      <c r="D38" s="8">
        <v>210359</v>
      </c>
      <c r="E38" s="8" t="s">
        <v>75</v>
      </c>
      <c r="F38" s="8" t="s">
        <v>76</v>
      </c>
      <c r="G38" s="8" t="s">
        <v>35</v>
      </c>
      <c r="H38" s="8" t="s">
        <v>35</v>
      </c>
      <c r="I38" s="8" t="str">
        <f>VLOOKUP(H38,[1]Hoja2!$A:$B,2,FALSE)</f>
        <v>27-28</v>
      </c>
      <c r="J38" s="8" t="s">
        <v>19</v>
      </c>
      <c r="K38" s="8" t="s">
        <v>23</v>
      </c>
      <c r="L38" s="8" t="s">
        <v>77</v>
      </c>
      <c r="M38" s="8" t="s">
        <v>36</v>
      </c>
      <c r="N38" s="8" t="s">
        <v>78</v>
      </c>
      <c r="O38" s="8" t="s">
        <v>37</v>
      </c>
      <c r="P38" s="8" t="s">
        <v>25</v>
      </c>
      <c r="Q38" s="8" t="s">
        <v>79</v>
      </c>
      <c r="R38" s="8" t="s">
        <v>26</v>
      </c>
      <c r="S38" s="8">
        <v>100</v>
      </c>
      <c r="T38" s="11">
        <v>50</v>
      </c>
      <c r="U38" s="4">
        <v>25</v>
      </c>
      <c r="V38" s="9"/>
      <c r="W38" s="9"/>
      <c r="X38" s="10"/>
    </row>
    <row r="39" spans="1:24" s="13" customFormat="1" x14ac:dyDescent="0.25">
      <c r="A39" s="8" t="s">
        <v>21</v>
      </c>
      <c r="B39" s="8" t="s">
        <v>73</v>
      </c>
      <c r="C39" s="8" t="s">
        <v>80</v>
      </c>
      <c r="D39" s="8">
        <v>210359</v>
      </c>
      <c r="E39" s="8" t="s">
        <v>75</v>
      </c>
      <c r="F39" s="8" t="s">
        <v>76</v>
      </c>
      <c r="G39" s="8" t="s">
        <v>38</v>
      </c>
      <c r="H39" s="8" t="str">
        <f t="shared" si="2"/>
        <v>C8</v>
      </c>
      <c r="I39" s="8" t="str">
        <f>VLOOKUP(H39,[1]Hoja2!$A:$B,2,FALSE)</f>
        <v>24-25</v>
      </c>
      <c r="J39" s="8" t="s">
        <v>19</v>
      </c>
      <c r="K39" s="8" t="s">
        <v>23</v>
      </c>
      <c r="L39" s="8" t="s">
        <v>81</v>
      </c>
      <c r="M39" s="8" t="s">
        <v>36</v>
      </c>
      <c r="N39" s="8" t="s">
        <v>78</v>
      </c>
      <c r="O39" s="8" t="s">
        <v>37</v>
      </c>
      <c r="P39" s="8" t="s">
        <v>25</v>
      </c>
      <c r="Q39" s="8" t="s">
        <v>79</v>
      </c>
      <c r="R39" s="8" t="s">
        <v>26</v>
      </c>
      <c r="S39" s="8">
        <v>100</v>
      </c>
      <c r="T39" s="11">
        <v>50</v>
      </c>
      <c r="U39" s="4">
        <v>25</v>
      </c>
      <c r="V39" s="9"/>
      <c r="W39" s="9"/>
      <c r="X39" s="10"/>
    </row>
    <row r="40" spans="1:24" s="13" customFormat="1" x14ac:dyDescent="0.25">
      <c r="A40" s="8" t="s">
        <v>21</v>
      </c>
      <c r="B40" s="8" t="s">
        <v>73</v>
      </c>
      <c r="C40" s="8" t="s">
        <v>82</v>
      </c>
      <c r="D40" s="8">
        <v>210359</v>
      </c>
      <c r="E40" s="8" t="s">
        <v>75</v>
      </c>
      <c r="F40" s="8" t="s">
        <v>76</v>
      </c>
      <c r="G40" s="8" t="s">
        <v>39</v>
      </c>
      <c r="H40" s="8" t="str">
        <f t="shared" si="2"/>
        <v>C9</v>
      </c>
      <c r="I40" s="8" t="str">
        <f>VLOOKUP(H40,[1]Hoja2!$A:$B,2,FALSE)</f>
        <v>25-26</v>
      </c>
      <c r="J40" s="8" t="s">
        <v>19</v>
      </c>
      <c r="K40" s="8" t="s">
        <v>23</v>
      </c>
      <c r="L40" s="8" t="s">
        <v>83</v>
      </c>
      <c r="M40" s="8" t="s">
        <v>36</v>
      </c>
      <c r="N40" s="8" t="s">
        <v>78</v>
      </c>
      <c r="O40" s="8" t="s">
        <v>37</v>
      </c>
      <c r="P40" s="8" t="s">
        <v>25</v>
      </c>
      <c r="Q40" s="8" t="s">
        <v>79</v>
      </c>
      <c r="R40" s="8" t="s">
        <v>26</v>
      </c>
      <c r="S40" s="8">
        <v>100</v>
      </c>
      <c r="T40" s="11">
        <v>50</v>
      </c>
      <c r="U40" s="4">
        <v>25</v>
      </c>
      <c r="V40" s="9"/>
      <c r="W40" s="9"/>
      <c r="X40" s="10"/>
    </row>
    <row r="41" spans="1:24" s="13" customFormat="1" x14ac:dyDescent="0.25">
      <c r="A41" s="8" t="s">
        <v>21</v>
      </c>
      <c r="B41" s="8" t="s">
        <v>160</v>
      </c>
      <c r="C41" s="8" t="s">
        <v>161</v>
      </c>
      <c r="D41" s="8">
        <v>210991</v>
      </c>
      <c r="E41" s="8" t="s">
        <v>49</v>
      </c>
      <c r="F41" s="8" t="s">
        <v>162</v>
      </c>
      <c r="G41" s="8" t="s">
        <v>35</v>
      </c>
      <c r="H41" s="8" t="s">
        <v>35</v>
      </c>
      <c r="I41" s="8" t="str">
        <f>VLOOKUP(H41,[1]Hoja2!$A:$B,2,FALSE)</f>
        <v>27-28</v>
      </c>
      <c r="J41" s="8" t="s">
        <v>19</v>
      </c>
      <c r="K41" s="8" t="s">
        <v>23</v>
      </c>
      <c r="L41" s="8" t="s">
        <v>163</v>
      </c>
      <c r="M41" s="8" t="s">
        <v>36</v>
      </c>
      <c r="N41" s="8" t="s">
        <v>50</v>
      </c>
      <c r="O41" s="8" t="s">
        <v>37</v>
      </c>
      <c r="P41" s="8" t="s">
        <v>25</v>
      </c>
      <c r="Q41" s="8" t="s">
        <v>164</v>
      </c>
      <c r="R41" s="8" t="s">
        <v>26</v>
      </c>
      <c r="S41" s="8">
        <v>100</v>
      </c>
      <c r="T41" s="11">
        <v>50</v>
      </c>
      <c r="U41" s="4">
        <v>25</v>
      </c>
      <c r="V41" s="9"/>
      <c r="W41" s="9"/>
      <c r="X41" s="10"/>
    </row>
    <row r="42" spans="1:24" s="13" customFormat="1" x14ac:dyDescent="0.25">
      <c r="A42" s="8" t="s">
        <v>21</v>
      </c>
      <c r="B42" s="8" t="s">
        <v>160</v>
      </c>
      <c r="C42" s="8" t="s">
        <v>165</v>
      </c>
      <c r="D42" s="8">
        <v>210991</v>
      </c>
      <c r="E42" s="8" t="s">
        <v>49</v>
      </c>
      <c r="F42" s="8" t="s">
        <v>162</v>
      </c>
      <c r="G42" s="8" t="s">
        <v>38</v>
      </c>
      <c r="H42" s="8" t="str">
        <f t="shared" si="2"/>
        <v>C8</v>
      </c>
      <c r="I42" s="8" t="str">
        <f>VLOOKUP(H42,[1]Hoja2!$A:$B,2,FALSE)</f>
        <v>24-25</v>
      </c>
      <c r="J42" s="8" t="s">
        <v>19</v>
      </c>
      <c r="K42" s="8" t="s">
        <v>23</v>
      </c>
      <c r="L42" s="8" t="s">
        <v>166</v>
      </c>
      <c r="M42" s="8" t="s">
        <v>36</v>
      </c>
      <c r="N42" s="8" t="s">
        <v>50</v>
      </c>
      <c r="O42" s="8" t="s">
        <v>37</v>
      </c>
      <c r="P42" s="8" t="s">
        <v>25</v>
      </c>
      <c r="Q42" s="8" t="s">
        <v>164</v>
      </c>
      <c r="R42" s="8" t="s">
        <v>26</v>
      </c>
      <c r="S42" s="8">
        <v>100</v>
      </c>
      <c r="T42" s="11">
        <v>50</v>
      </c>
      <c r="U42" s="4">
        <v>25</v>
      </c>
      <c r="V42" s="9"/>
      <c r="W42" s="9"/>
      <c r="X42" s="10"/>
    </row>
    <row r="43" spans="1:24" s="13" customFormat="1" x14ac:dyDescent="0.25">
      <c r="A43" s="8" t="s">
        <v>21</v>
      </c>
      <c r="B43" s="8" t="s">
        <v>160</v>
      </c>
      <c r="C43" s="8" t="s">
        <v>167</v>
      </c>
      <c r="D43" s="8">
        <v>210991</v>
      </c>
      <c r="E43" s="8" t="s">
        <v>49</v>
      </c>
      <c r="F43" s="8" t="s">
        <v>162</v>
      </c>
      <c r="G43" s="8" t="s">
        <v>39</v>
      </c>
      <c r="H43" s="8" t="str">
        <f t="shared" si="2"/>
        <v>C9</v>
      </c>
      <c r="I43" s="8" t="str">
        <f>VLOOKUP(H43,[1]Hoja2!$A:$B,2,FALSE)</f>
        <v>25-26</v>
      </c>
      <c r="J43" s="8" t="s">
        <v>19</v>
      </c>
      <c r="K43" s="8" t="s">
        <v>23</v>
      </c>
      <c r="L43" s="8" t="s">
        <v>168</v>
      </c>
      <c r="M43" s="8" t="s">
        <v>36</v>
      </c>
      <c r="N43" s="8" t="s">
        <v>50</v>
      </c>
      <c r="O43" s="8" t="s">
        <v>37</v>
      </c>
      <c r="P43" s="8" t="s">
        <v>25</v>
      </c>
      <c r="Q43" s="8" t="s">
        <v>164</v>
      </c>
      <c r="R43" s="8" t="s">
        <v>26</v>
      </c>
      <c r="S43" s="8">
        <v>100</v>
      </c>
      <c r="T43" s="11">
        <v>50</v>
      </c>
      <c r="U43" s="4">
        <v>25</v>
      </c>
      <c r="V43" s="9"/>
      <c r="W43" s="9"/>
      <c r="X43" s="10"/>
    </row>
    <row r="44" spans="1:24" s="13" customFormat="1" x14ac:dyDescent="0.25">
      <c r="A44" s="8" t="s">
        <v>21</v>
      </c>
      <c r="B44" s="8" t="s">
        <v>63</v>
      </c>
      <c r="C44" s="8" t="s">
        <v>64</v>
      </c>
      <c r="D44" s="8">
        <v>210021</v>
      </c>
      <c r="E44" s="8">
        <v>805</v>
      </c>
      <c r="F44" s="8" t="s">
        <v>65</v>
      </c>
      <c r="G44" s="8" t="s">
        <v>35</v>
      </c>
      <c r="H44" s="8" t="s">
        <v>35</v>
      </c>
      <c r="I44" s="8" t="str">
        <f>VLOOKUP(H44,[1]Hoja2!$A:$B,2,FALSE)</f>
        <v>27-28</v>
      </c>
      <c r="J44" s="8" t="s">
        <v>19</v>
      </c>
      <c r="K44" s="8" t="s">
        <v>23</v>
      </c>
      <c r="L44" s="8" t="s">
        <v>66</v>
      </c>
      <c r="M44" s="8" t="s">
        <v>36</v>
      </c>
      <c r="N44" s="8" t="s">
        <v>67</v>
      </c>
      <c r="O44" s="8" t="s">
        <v>37</v>
      </c>
      <c r="P44" s="8" t="s">
        <v>25</v>
      </c>
      <c r="Q44" s="8" t="s">
        <v>68</v>
      </c>
      <c r="R44" s="8" t="s">
        <v>26</v>
      </c>
      <c r="S44" s="8">
        <v>100</v>
      </c>
      <c r="T44" s="11">
        <v>45</v>
      </c>
      <c r="U44" s="4">
        <v>22.5</v>
      </c>
      <c r="V44" s="9"/>
      <c r="W44" s="9"/>
      <c r="X44" s="10"/>
    </row>
    <row r="45" spans="1:24" s="13" customFormat="1" x14ac:dyDescent="0.25">
      <c r="A45" s="8" t="s">
        <v>21</v>
      </c>
      <c r="B45" s="8" t="s">
        <v>63</v>
      </c>
      <c r="C45" s="8" t="s">
        <v>69</v>
      </c>
      <c r="D45" s="8">
        <v>210021</v>
      </c>
      <c r="E45" s="8">
        <v>805</v>
      </c>
      <c r="F45" s="8" t="s">
        <v>65</v>
      </c>
      <c r="G45" s="8" t="s">
        <v>38</v>
      </c>
      <c r="H45" s="8" t="str">
        <f t="shared" si="2"/>
        <v>C8</v>
      </c>
      <c r="I45" s="8" t="str">
        <f>VLOOKUP(H45,[1]Hoja2!$A:$B,2,FALSE)</f>
        <v>24-25</v>
      </c>
      <c r="J45" s="8" t="s">
        <v>19</v>
      </c>
      <c r="K45" s="8" t="s">
        <v>23</v>
      </c>
      <c r="L45" s="8" t="s">
        <v>70</v>
      </c>
      <c r="M45" s="8" t="s">
        <v>36</v>
      </c>
      <c r="N45" s="8" t="s">
        <v>67</v>
      </c>
      <c r="O45" s="8" t="s">
        <v>37</v>
      </c>
      <c r="P45" s="8" t="s">
        <v>25</v>
      </c>
      <c r="Q45" s="8" t="s">
        <v>68</v>
      </c>
      <c r="R45" s="8" t="s">
        <v>26</v>
      </c>
      <c r="S45" s="8">
        <v>100</v>
      </c>
      <c r="T45" s="11">
        <v>45</v>
      </c>
      <c r="U45" s="4">
        <v>22.5</v>
      </c>
      <c r="V45" s="9"/>
      <c r="W45" s="9"/>
      <c r="X45" s="10"/>
    </row>
    <row r="46" spans="1:24" s="13" customFormat="1" x14ac:dyDescent="0.25">
      <c r="A46" s="8" t="s">
        <v>21</v>
      </c>
      <c r="B46" s="8" t="s">
        <v>63</v>
      </c>
      <c r="C46" s="8" t="s">
        <v>71</v>
      </c>
      <c r="D46" s="8">
        <v>210021</v>
      </c>
      <c r="E46" s="8">
        <v>805</v>
      </c>
      <c r="F46" s="8" t="s">
        <v>65</v>
      </c>
      <c r="G46" s="8" t="s">
        <v>39</v>
      </c>
      <c r="H46" s="8" t="str">
        <f t="shared" si="2"/>
        <v>C9</v>
      </c>
      <c r="I46" s="8" t="str">
        <f>VLOOKUP(H46,[1]Hoja2!$A:$B,2,FALSE)</f>
        <v>25-26</v>
      </c>
      <c r="J46" s="8" t="s">
        <v>19</v>
      </c>
      <c r="K46" s="8" t="s">
        <v>23</v>
      </c>
      <c r="L46" s="8" t="s">
        <v>72</v>
      </c>
      <c r="M46" s="8" t="s">
        <v>36</v>
      </c>
      <c r="N46" s="8" t="s">
        <v>67</v>
      </c>
      <c r="O46" s="8" t="s">
        <v>37</v>
      </c>
      <c r="P46" s="8" t="s">
        <v>25</v>
      </c>
      <c r="Q46" s="8" t="s">
        <v>68</v>
      </c>
      <c r="R46" s="8" t="s">
        <v>26</v>
      </c>
      <c r="S46" s="8">
        <v>100</v>
      </c>
      <c r="T46" s="11">
        <v>45</v>
      </c>
      <c r="U46" s="4">
        <v>22.5</v>
      </c>
      <c r="V46" s="9"/>
      <c r="W46" s="9"/>
      <c r="X46" s="10"/>
    </row>
    <row r="47" spans="1:24" s="13" customFormat="1" x14ac:dyDescent="0.25">
      <c r="A47" s="8" t="s">
        <v>21</v>
      </c>
      <c r="B47" s="8" t="s">
        <v>51</v>
      </c>
      <c r="C47" s="8" t="s">
        <v>52</v>
      </c>
      <c r="D47" s="8">
        <v>210023</v>
      </c>
      <c r="E47" s="8">
        <v>103</v>
      </c>
      <c r="F47" s="8" t="s">
        <v>53</v>
      </c>
      <c r="G47" s="8" t="s">
        <v>35</v>
      </c>
      <c r="H47" s="8" t="s">
        <v>35</v>
      </c>
      <c r="I47" s="8" t="str">
        <f>VLOOKUP(H47,[1]Hoja2!$A:$B,2,FALSE)</f>
        <v>27-28</v>
      </c>
      <c r="J47" s="8" t="s">
        <v>19</v>
      </c>
      <c r="K47" s="8" t="s">
        <v>23</v>
      </c>
      <c r="L47" s="8" t="s">
        <v>54</v>
      </c>
      <c r="M47" s="8" t="s">
        <v>36</v>
      </c>
      <c r="N47" s="8" t="s">
        <v>55</v>
      </c>
      <c r="O47" s="8" t="s">
        <v>37</v>
      </c>
      <c r="P47" s="8" t="s">
        <v>25</v>
      </c>
      <c r="Q47" s="8" t="s">
        <v>26</v>
      </c>
      <c r="R47" s="8" t="s">
        <v>26</v>
      </c>
      <c r="S47" s="8">
        <v>100</v>
      </c>
      <c r="T47" s="11">
        <v>45</v>
      </c>
      <c r="U47" s="4">
        <v>22.5</v>
      </c>
      <c r="V47" s="9"/>
      <c r="W47" s="9"/>
      <c r="X47" s="10"/>
    </row>
    <row r="48" spans="1:24" s="13" customFormat="1" x14ac:dyDescent="0.25">
      <c r="A48" s="8" t="s">
        <v>21</v>
      </c>
      <c r="B48" s="8" t="s">
        <v>51</v>
      </c>
      <c r="C48" s="8" t="s">
        <v>56</v>
      </c>
      <c r="D48" s="8">
        <v>210023</v>
      </c>
      <c r="E48" s="8">
        <v>103</v>
      </c>
      <c r="F48" s="8" t="s">
        <v>53</v>
      </c>
      <c r="G48" s="8" t="s">
        <v>38</v>
      </c>
      <c r="H48" s="8" t="str">
        <f t="shared" ref="H48:H55" si="3">LEFT(G48,2)</f>
        <v>C8</v>
      </c>
      <c r="I48" s="8" t="str">
        <f>VLOOKUP(H48,[1]Hoja2!$A:$B,2,FALSE)</f>
        <v>24-25</v>
      </c>
      <c r="J48" s="8" t="s">
        <v>19</v>
      </c>
      <c r="K48" s="8" t="s">
        <v>23</v>
      </c>
      <c r="L48" s="8" t="s">
        <v>57</v>
      </c>
      <c r="M48" s="8" t="s">
        <v>36</v>
      </c>
      <c r="N48" s="8" t="s">
        <v>55</v>
      </c>
      <c r="O48" s="8" t="s">
        <v>37</v>
      </c>
      <c r="P48" s="8" t="s">
        <v>25</v>
      </c>
      <c r="Q48" s="8" t="s">
        <v>26</v>
      </c>
      <c r="R48" s="8" t="s">
        <v>26</v>
      </c>
      <c r="S48" s="8">
        <v>100</v>
      </c>
      <c r="T48" s="11">
        <v>45</v>
      </c>
      <c r="U48" s="4">
        <v>22.5</v>
      </c>
      <c r="V48" s="9"/>
      <c r="W48" s="9"/>
      <c r="X48" s="10"/>
    </row>
    <row r="49" spans="1:24" s="13" customFormat="1" x14ac:dyDescent="0.25">
      <c r="A49" s="8" t="s">
        <v>21</v>
      </c>
      <c r="B49" s="8" t="s">
        <v>51</v>
      </c>
      <c r="C49" s="8" t="s">
        <v>58</v>
      </c>
      <c r="D49" s="8">
        <v>210023</v>
      </c>
      <c r="E49" s="8">
        <v>103</v>
      </c>
      <c r="F49" s="8" t="s">
        <v>53</v>
      </c>
      <c r="G49" s="8" t="s">
        <v>39</v>
      </c>
      <c r="H49" s="8" t="str">
        <f t="shared" si="3"/>
        <v>C9</v>
      </c>
      <c r="I49" s="8" t="str">
        <f>VLOOKUP(H49,[1]Hoja2!$A:$B,2,FALSE)</f>
        <v>25-26</v>
      </c>
      <c r="J49" s="8" t="s">
        <v>19</v>
      </c>
      <c r="K49" s="8" t="s">
        <v>23</v>
      </c>
      <c r="L49" s="8" t="s">
        <v>59</v>
      </c>
      <c r="M49" s="8" t="s">
        <v>36</v>
      </c>
      <c r="N49" s="8" t="s">
        <v>55</v>
      </c>
      <c r="O49" s="8" t="s">
        <v>37</v>
      </c>
      <c r="P49" s="8" t="s">
        <v>25</v>
      </c>
      <c r="Q49" s="8" t="s">
        <v>26</v>
      </c>
      <c r="R49" s="8" t="s">
        <v>26</v>
      </c>
      <c r="S49" s="8">
        <v>100</v>
      </c>
      <c r="T49" s="11">
        <v>45</v>
      </c>
      <c r="U49" s="4">
        <v>22.5</v>
      </c>
      <c r="V49" s="9"/>
      <c r="W49" s="9"/>
      <c r="X49" s="10"/>
    </row>
    <row r="50" spans="1:24" s="13" customFormat="1" x14ac:dyDescent="0.25">
      <c r="A50" s="8" t="s">
        <v>21</v>
      </c>
      <c r="B50" s="8" t="s">
        <v>73</v>
      </c>
      <c r="C50" s="8" t="s">
        <v>74</v>
      </c>
      <c r="D50" s="8">
        <v>210359</v>
      </c>
      <c r="E50" s="8" t="s">
        <v>75</v>
      </c>
      <c r="F50" s="8" t="s">
        <v>76</v>
      </c>
      <c r="G50" s="8" t="s">
        <v>35</v>
      </c>
      <c r="H50" s="8" t="s">
        <v>35</v>
      </c>
      <c r="I50" s="8" t="str">
        <f>VLOOKUP(H50,[1]Hoja2!$A:$B,2,FALSE)</f>
        <v>27-28</v>
      </c>
      <c r="J50" s="8" t="s">
        <v>19</v>
      </c>
      <c r="K50" s="8" t="s">
        <v>23</v>
      </c>
      <c r="L50" s="8" t="s">
        <v>77</v>
      </c>
      <c r="M50" s="8" t="s">
        <v>36</v>
      </c>
      <c r="N50" s="8" t="s">
        <v>78</v>
      </c>
      <c r="O50" s="8" t="s">
        <v>37</v>
      </c>
      <c r="P50" s="8" t="s">
        <v>25</v>
      </c>
      <c r="Q50" s="8" t="s">
        <v>79</v>
      </c>
      <c r="R50" s="8" t="s">
        <v>26</v>
      </c>
      <c r="S50" s="8">
        <v>100</v>
      </c>
      <c r="T50" s="11">
        <v>50</v>
      </c>
      <c r="U50" s="4">
        <v>25</v>
      </c>
      <c r="V50" s="9"/>
      <c r="W50" s="9"/>
      <c r="X50" s="10"/>
    </row>
    <row r="51" spans="1:24" s="13" customFormat="1" x14ac:dyDescent="0.25">
      <c r="A51" s="8" t="s">
        <v>21</v>
      </c>
      <c r="B51" s="8" t="s">
        <v>73</v>
      </c>
      <c r="C51" s="8" t="s">
        <v>80</v>
      </c>
      <c r="D51" s="8">
        <v>210359</v>
      </c>
      <c r="E51" s="8" t="s">
        <v>75</v>
      </c>
      <c r="F51" s="8" t="s">
        <v>76</v>
      </c>
      <c r="G51" s="8" t="s">
        <v>38</v>
      </c>
      <c r="H51" s="8" t="str">
        <f t="shared" si="3"/>
        <v>C8</v>
      </c>
      <c r="I51" s="8" t="str">
        <f>VLOOKUP(H51,[1]Hoja2!$A:$B,2,FALSE)</f>
        <v>24-25</v>
      </c>
      <c r="J51" s="8" t="s">
        <v>19</v>
      </c>
      <c r="K51" s="8" t="s">
        <v>23</v>
      </c>
      <c r="L51" s="8" t="s">
        <v>81</v>
      </c>
      <c r="M51" s="8" t="s">
        <v>36</v>
      </c>
      <c r="N51" s="8" t="s">
        <v>78</v>
      </c>
      <c r="O51" s="8" t="s">
        <v>37</v>
      </c>
      <c r="P51" s="8" t="s">
        <v>25</v>
      </c>
      <c r="Q51" s="8" t="s">
        <v>79</v>
      </c>
      <c r="R51" s="8" t="s">
        <v>26</v>
      </c>
      <c r="S51" s="8">
        <v>100</v>
      </c>
      <c r="T51" s="11">
        <v>50</v>
      </c>
      <c r="U51" s="4">
        <v>25</v>
      </c>
      <c r="V51" s="9"/>
      <c r="W51" s="9"/>
      <c r="X51" s="10"/>
    </row>
    <row r="52" spans="1:24" s="13" customFormat="1" x14ac:dyDescent="0.25">
      <c r="A52" s="8" t="s">
        <v>21</v>
      </c>
      <c r="B52" s="8" t="s">
        <v>73</v>
      </c>
      <c r="C52" s="8" t="s">
        <v>82</v>
      </c>
      <c r="D52" s="8">
        <v>210359</v>
      </c>
      <c r="E52" s="8" t="s">
        <v>75</v>
      </c>
      <c r="F52" s="8" t="s">
        <v>76</v>
      </c>
      <c r="G52" s="8" t="s">
        <v>39</v>
      </c>
      <c r="H52" s="8" t="str">
        <f t="shared" si="3"/>
        <v>C9</v>
      </c>
      <c r="I52" s="8" t="str">
        <f>VLOOKUP(H52,[1]Hoja2!$A:$B,2,FALSE)</f>
        <v>25-26</v>
      </c>
      <c r="J52" s="8" t="s">
        <v>19</v>
      </c>
      <c r="K52" s="8" t="s">
        <v>23</v>
      </c>
      <c r="L52" s="8" t="s">
        <v>83</v>
      </c>
      <c r="M52" s="8" t="s">
        <v>36</v>
      </c>
      <c r="N52" s="8" t="s">
        <v>78</v>
      </c>
      <c r="O52" s="8" t="s">
        <v>37</v>
      </c>
      <c r="P52" s="8" t="s">
        <v>25</v>
      </c>
      <c r="Q52" s="8" t="s">
        <v>79</v>
      </c>
      <c r="R52" s="8" t="s">
        <v>26</v>
      </c>
      <c r="S52" s="8">
        <v>100</v>
      </c>
      <c r="T52" s="11">
        <v>50</v>
      </c>
      <c r="U52" s="4">
        <v>25</v>
      </c>
      <c r="V52" s="9"/>
      <c r="W52" s="9"/>
      <c r="X52" s="10"/>
    </row>
    <row r="53" spans="1:24" s="13" customFormat="1" x14ac:dyDescent="0.25">
      <c r="A53" s="8" t="s">
        <v>21</v>
      </c>
      <c r="B53" s="8" t="s">
        <v>160</v>
      </c>
      <c r="C53" s="8" t="s">
        <v>161</v>
      </c>
      <c r="D53" s="8">
        <v>210991</v>
      </c>
      <c r="E53" s="8" t="s">
        <v>49</v>
      </c>
      <c r="F53" s="8" t="s">
        <v>162</v>
      </c>
      <c r="G53" s="8" t="s">
        <v>35</v>
      </c>
      <c r="H53" s="8" t="s">
        <v>35</v>
      </c>
      <c r="I53" s="8" t="str">
        <f>VLOOKUP(H53,[1]Hoja2!$A:$B,2,FALSE)</f>
        <v>27-28</v>
      </c>
      <c r="J53" s="8" t="s">
        <v>19</v>
      </c>
      <c r="K53" s="8" t="s">
        <v>23</v>
      </c>
      <c r="L53" s="8" t="s">
        <v>163</v>
      </c>
      <c r="M53" s="8" t="s">
        <v>36</v>
      </c>
      <c r="N53" s="8" t="s">
        <v>50</v>
      </c>
      <c r="O53" s="8" t="s">
        <v>37</v>
      </c>
      <c r="P53" s="8" t="s">
        <v>25</v>
      </c>
      <c r="Q53" s="8" t="s">
        <v>164</v>
      </c>
      <c r="R53" s="8" t="s">
        <v>26</v>
      </c>
      <c r="S53" s="8">
        <v>100</v>
      </c>
      <c r="T53" s="11">
        <v>50</v>
      </c>
      <c r="U53" s="4">
        <v>25</v>
      </c>
      <c r="V53" s="9"/>
      <c r="W53" s="9"/>
      <c r="X53" s="10"/>
    </row>
    <row r="54" spans="1:24" s="13" customFormat="1" x14ac:dyDescent="0.25">
      <c r="A54" s="8" t="s">
        <v>21</v>
      </c>
      <c r="B54" s="8" t="s">
        <v>160</v>
      </c>
      <c r="C54" s="8" t="s">
        <v>165</v>
      </c>
      <c r="D54" s="8">
        <v>210991</v>
      </c>
      <c r="E54" s="8" t="s">
        <v>49</v>
      </c>
      <c r="F54" s="8" t="s">
        <v>162</v>
      </c>
      <c r="G54" s="8" t="s">
        <v>38</v>
      </c>
      <c r="H54" s="8" t="str">
        <f t="shared" si="3"/>
        <v>C8</v>
      </c>
      <c r="I54" s="8" t="str">
        <f>VLOOKUP(H54,[1]Hoja2!$A:$B,2,FALSE)</f>
        <v>24-25</v>
      </c>
      <c r="J54" s="8" t="s">
        <v>19</v>
      </c>
      <c r="K54" s="8" t="s">
        <v>23</v>
      </c>
      <c r="L54" s="8" t="s">
        <v>166</v>
      </c>
      <c r="M54" s="8" t="s">
        <v>36</v>
      </c>
      <c r="N54" s="8" t="s">
        <v>50</v>
      </c>
      <c r="O54" s="8" t="s">
        <v>37</v>
      </c>
      <c r="P54" s="8" t="s">
        <v>25</v>
      </c>
      <c r="Q54" s="8" t="s">
        <v>164</v>
      </c>
      <c r="R54" s="8" t="s">
        <v>26</v>
      </c>
      <c r="S54" s="8">
        <v>100</v>
      </c>
      <c r="T54" s="11">
        <v>50</v>
      </c>
      <c r="U54" s="4">
        <v>25</v>
      </c>
      <c r="V54" s="9"/>
      <c r="W54" s="9"/>
      <c r="X54" s="10"/>
    </row>
    <row r="55" spans="1:24" s="13" customFormat="1" x14ac:dyDescent="0.25">
      <c r="A55" s="8" t="s">
        <v>21</v>
      </c>
      <c r="B55" s="8" t="s">
        <v>160</v>
      </c>
      <c r="C55" s="8" t="s">
        <v>167</v>
      </c>
      <c r="D55" s="8">
        <v>210991</v>
      </c>
      <c r="E55" s="8" t="s">
        <v>49</v>
      </c>
      <c r="F55" s="8" t="s">
        <v>162</v>
      </c>
      <c r="G55" s="8" t="s">
        <v>39</v>
      </c>
      <c r="H55" s="8" t="str">
        <f t="shared" si="3"/>
        <v>C9</v>
      </c>
      <c r="I55" s="8" t="str">
        <f>VLOOKUP(H55,[1]Hoja2!$A:$B,2,FALSE)</f>
        <v>25-26</v>
      </c>
      <c r="J55" s="8" t="s">
        <v>19</v>
      </c>
      <c r="K55" s="8" t="s">
        <v>23</v>
      </c>
      <c r="L55" s="8" t="s">
        <v>168</v>
      </c>
      <c r="M55" s="8" t="s">
        <v>36</v>
      </c>
      <c r="N55" s="8" t="s">
        <v>50</v>
      </c>
      <c r="O55" s="8" t="s">
        <v>37</v>
      </c>
      <c r="P55" s="8" t="s">
        <v>25</v>
      </c>
      <c r="Q55" s="8" t="s">
        <v>164</v>
      </c>
      <c r="R55" s="8" t="s">
        <v>26</v>
      </c>
      <c r="S55" s="8">
        <v>100</v>
      </c>
      <c r="T55" s="11">
        <v>50</v>
      </c>
      <c r="U55" s="4">
        <v>25</v>
      </c>
      <c r="V55" s="9"/>
      <c r="W55" s="9"/>
      <c r="X55" s="10"/>
    </row>
    <row r="56" spans="1:24" s="13" customFormat="1" x14ac:dyDescent="0.25">
      <c r="A56" s="8" t="s">
        <v>85</v>
      </c>
      <c r="B56" s="8" t="s">
        <v>142</v>
      </c>
      <c r="C56" s="8" t="s">
        <v>158</v>
      </c>
      <c r="D56" s="8">
        <v>11016</v>
      </c>
      <c r="E56" s="8" t="s">
        <v>144</v>
      </c>
      <c r="F56" s="8" t="s">
        <v>145</v>
      </c>
      <c r="G56" s="8" t="s">
        <v>22</v>
      </c>
      <c r="H56" s="8" t="s">
        <v>188</v>
      </c>
      <c r="I56" s="8" t="str">
        <f>VLOOKUP(H56,[1]Hoja2!$A:$B,2,FALSE)</f>
        <v>43-44</v>
      </c>
      <c r="J56" s="8" t="s">
        <v>19</v>
      </c>
      <c r="K56" s="8" t="s">
        <v>23</v>
      </c>
      <c r="L56" s="8" t="s">
        <v>159</v>
      </c>
      <c r="M56" s="8" t="s">
        <v>24</v>
      </c>
      <c r="N56" s="8" t="s">
        <v>147</v>
      </c>
      <c r="O56" s="8" t="s">
        <v>20</v>
      </c>
      <c r="P56" s="8" t="s">
        <v>25</v>
      </c>
      <c r="Q56" s="8" t="s">
        <v>84</v>
      </c>
      <c r="R56" s="8" t="s">
        <v>26</v>
      </c>
      <c r="S56" s="8">
        <v>100</v>
      </c>
      <c r="T56" s="11">
        <v>60</v>
      </c>
      <c r="U56" s="4">
        <v>30</v>
      </c>
      <c r="V56" s="9"/>
      <c r="W56" s="9"/>
      <c r="X56" s="10"/>
    </row>
    <row r="57" spans="1:24" s="13" customFormat="1" x14ac:dyDescent="0.25">
      <c r="A57" s="8" t="s">
        <v>85</v>
      </c>
      <c r="B57" s="8" t="s">
        <v>142</v>
      </c>
      <c r="C57" s="8" t="s">
        <v>143</v>
      </c>
      <c r="D57" s="8">
        <v>11016</v>
      </c>
      <c r="E57" s="8" t="s">
        <v>144</v>
      </c>
      <c r="F57" s="8" t="s">
        <v>145</v>
      </c>
      <c r="G57" s="8" t="s">
        <v>32</v>
      </c>
      <c r="H57" s="8" t="str">
        <f t="shared" ref="H57:H68" si="4">LEFT(G57,2)</f>
        <v>M4</v>
      </c>
      <c r="I57" s="8" t="str">
        <f>VLOOKUP(H57,[1]Hoja2!$A:$B,2,FALSE)</f>
        <v>36-37</v>
      </c>
      <c r="J57" s="8" t="s">
        <v>19</v>
      </c>
      <c r="K57" s="8" t="s">
        <v>23</v>
      </c>
      <c r="L57" s="8" t="s">
        <v>146</v>
      </c>
      <c r="M57" s="8" t="s">
        <v>24</v>
      </c>
      <c r="N57" s="8" t="s">
        <v>147</v>
      </c>
      <c r="O57" s="8" t="s">
        <v>20</v>
      </c>
      <c r="P57" s="8" t="s">
        <v>25</v>
      </c>
      <c r="Q57" s="8" t="s">
        <v>84</v>
      </c>
      <c r="R57" s="8" t="s">
        <v>26</v>
      </c>
      <c r="S57" s="8">
        <v>40</v>
      </c>
      <c r="T57" s="11">
        <v>60</v>
      </c>
      <c r="U57" s="4">
        <v>30</v>
      </c>
      <c r="V57" s="9"/>
      <c r="W57" s="9"/>
      <c r="X57" s="10"/>
    </row>
    <row r="58" spans="1:24" s="13" customFormat="1" x14ac:dyDescent="0.25">
      <c r="A58" s="8" t="s">
        <v>85</v>
      </c>
      <c r="B58" s="8" t="s">
        <v>142</v>
      </c>
      <c r="C58" s="8" t="s">
        <v>148</v>
      </c>
      <c r="D58" s="8">
        <v>11016</v>
      </c>
      <c r="E58" s="8" t="s">
        <v>144</v>
      </c>
      <c r="F58" s="8" t="s">
        <v>145</v>
      </c>
      <c r="G58" s="8" t="s">
        <v>33</v>
      </c>
      <c r="H58" s="8" t="str">
        <f t="shared" si="4"/>
        <v>M5</v>
      </c>
      <c r="I58" s="8" t="str">
        <f>VLOOKUP(H58,[1]Hoja2!$A:$B,2,FALSE)</f>
        <v>37-38</v>
      </c>
      <c r="J58" s="8" t="s">
        <v>19</v>
      </c>
      <c r="K58" s="8" t="s">
        <v>23</v>
      </c>
      <c r="L58" s="8" t="s">
        <v>149</v>
      </c>
      <c r="M58" s="8" t="s">
        <v>24</v>
      </c>
      <c r="N58" s="8" t="s">
        <v>147</v>
      </c>
      <c r="O58" s="8" t="s">
        <v>20</v>
      </c>
      <c r="P58" s="8" t="s">
        <v>25</v>
      </c>
      <c r="Q58" s="8" t="s">
        <v>84</v>
      </c>
      <c r="R58" s="8" t="s">
        <v>26</v>
      </c>
      <c r="S58" s="8">
        <v>90</v>
      </c>
      <c r="T58" s="11">
        <v>60</v>
      </c>
      <c r="U58" s="4">
        <v>30</v>
      </c>
      <c r="V58" s="9"/>
      <c r="W58" s="9"/>
      <c r="X58" s="10"/>
    </row>
    <row r="59" spans="1:24" s="13" customFormat="1" x14ac:dyDescent="0.25">
      <c r="A59" s="8" t="s">
        <v>85</v>
      </c>
      <c r="B59" s="8" t="s">
        <v>142</v>
      </c>
      <c r="C59" s="8" t="s">
        <v>150</v>
      </c>
      <c r="D59" s="8">
        <v>11016</v>
      </c>
      <c r="E59" s="8" t="s">
        <v>144</v>
      </c>
      <c r="F59" s="8" t="s">
        <v>145</v>
      </c>
      <c r="G59" s="8" t="s">
        <v>28</v>
      </c>
      <c r="H59" s="8" t="str">
        <f t="shared" si="4"/>
        <v>M6</v>
      </c>
      <c r="I59" s="8" t="str">
        <f>VLOOKUP(H59,[1]Hoja2!$A:$B,2,FALSE)</f>
        <v>38-39</v>
      </c>
      <c r="J59" s="8" t="s">
        <v>19</v>
      </c>
      <c r="K59" s="8" t="s">
        <v>23</v>
      </c>
      <c r="L59" s="8" t="s">
        <v>151</v>
      </c>
      <c r="M59" s="8" t="s">
        <v>24</v>
      </c>
      <c r="N59" s="8" t="s">
        <v>147</v>
      </c>
      <c r="O59" s="8" t="s">
        <v>20</v>
      </c>
      <c r="P59" s="8" t="s">
        <v>25</v>
      </c>
      <c r="Q59" s="8" t="s">
        <v>84</v>
      </c>
      <c r="R59" s="8" t="s">
        <v>26</v>
      </c>
      <c r="S59" s="8">
        <v>90</v>
      </c>
      <c r="T59" s="11">
        <v>60</v>
      </c>
      <c r="U59" s="4">
        <v>30</v>
      </c>
      <c r="V59" s="9"/>
      <c r="W59" s="9"/>
      <c r="X59" s="10"/>
    </row>
    <row r="60" spans="1:24" s="13" customFormat="1" x14ac:dyDescent="0.25">
      <c r="A60" s="8" t="s">
        <v>85</v>
      </c>
      <c r="B60" s="8" t="s">
        <v>142</v>
      </c>
      <c r="C60" s="8" t="s">
        <v>152</v>
      </c>
      <c r="D60" s="8">
        <v>11016</v>
      </c>
      <c r="E60" s="8" t="s">
        <v>144</v>
      </c>
      <c r="F60" s="8" t="s">
        <v>145</v>
      </c>
      <c r="G60" s="8" t="s">
        <v>29</v>
      </c>
      <c r="H60" s="8" t="str">
        <f t="shared" si="4"/>
        <v>M7</v>
      </c>
      <c r="I60" s="8" t="str">
        <f>VLOOKUP(H60,[1]Hoja2!$A:$B,2,FALSE)</f>
        <v>39-40</v>
      </c>
      <c r="J60" s="8" t="s">
        <v>19</v>
      </c>
      <c r="K60" s="8" t="s">
        <v>23</v>
      </c>
      <c r="L60" s="8" t="s">
        <v>153</v>
      </c>
      <c r="M60" s="8" t="s">
        <v>24</v>
      </c>
      <c r="N60" s="8" t="s">
        <v>147</v>
      </c>
      <c r="O60" s="8" t="s">
        <v>20</v>
      </c>
      <c r="P60" s="8" t="s">
        <v>25</v>
      </c>
      <c r="Q60" s="8" t="s">
        <v>84</v>
      </c>
      <c r="R60" s="8" t="s">
        <v>26</v>
      </c>
      <c r="S60" s="8">
        <v>90</v>
      </c>
      <c r="T60" s="11">
        <v>60</v>
      </c>
      <c r="U60" s="4">
        <v>30</v>
      </c>
      <c r="V60" s="9"/>
      <c r="W60" s="9"/>
      <c r="X60" s="10"/>
    </row>
    <row r="61" spans="1:24" s="13" customFormat="1" x14ac:dyDescent="0.25">
      <c r="A61" s="8" t="s">
        <v>85</v>
      </c>
      <c r="B61" s="8" t="s">
        <v>142</v>
      </c>
      <c r="C61" s="8" t="s">
        <v>154</v>
      </c>
      <c r="D61" s="8">
        <v>11016</v>
      </c>
      <c r="E61" s="8" t="s">
        <v>144</v>
      </c>
      <c r="F61" s="8" t="s">
        <v>145</v>
      </c>
      <c r="G61" s="8" t="s">
        <v>30</v>
      </c>
      <c r="H61" s="8" t="str">
        <f t="shared" si="4"/>
        <v>M8</v>
      </c>
      <c r="I61" s="8" t="str">
        <f>VLOOKUP(H61,[1]Hoja2!$A:$B,2,FALSE)</f>
        <v>41-42</v>
      </c>
      <c r="J61" s="8" t="s">
        <v>19</v>
      </c>
      <c r="K61" s="8" t="s">
        <v>23</v>
      </c>
      <c r="L61" s="8" t="s">
        <v>155</v>
      </c>
      <c r="M61" s="8" t="s">
        <v>24</v>
      </c>
      <c r="N61" s="8" t="s">
        <v>147</v>
      </c>
      <c r="O61" s="8" t="s">
        <v>20</v>
      </c>
      <c r="P61" s="8" t="s">
        <v>25</v>
      </c>
      <c r="Q61" s="8" t="s">
        <v>84</v>
      </c>
      <c r="R61" s="8" t="s">
        <v>26</v>
      </c>
      <c r="S61" s="8">
        <v>90</v>
      </c>
      <c r="T61" s="11">
        <v>60</v>
      </c>
      <c r="U61" s="4">
        <v>30</v>
      </c>
      <c r="V61" s="9"/>
      <c r="W61" s="9"/>
      <c r="X61" s="10"/>
    </row>
    <row r="62" spans="1:24" s="13" customFormat="1" x14ac:dyDescent="0.25">
      <c r="A62" s="8" t="s">
        <v>85</v>
      </c>
      <c r="B62" s="8" t="s">
        <v>142</v>
      </c>
      <c r="C62" s="8" t="s">
        <v>156</v>
      </c>
      <c r="D62" s="8">
        <v>11016</v>
      </c>
      <c r="E62" s="8" t="s">
        <v>144</v>
      </c>
      <c r="F62" s="8" t="s">
        <v>145</v>
      </c>
      <c r="G62" s="8" t="s">
        <v>31</v>
      </c>
      <c r="H62" s="8" t="str">
        <f t="shared" si="4"/>
        <v>M9</v>
      </c>
      <c r="I62" s="8" t="str">
        <f>VLOOKUP(H62,[1]Hoja2!$A:$B,2,FALSE)</f>
        <v>42-43</v>
      </c>
      <c r="J62" s="8" t="s">
        <v>19</v>
      </c>
      <c r="K62" s="8" t="s">
        <v>23</v>
      </c>
      <c r="L62" s="8" t="s">
        <v>157</v>
      </c>
      <c r="M62" s="8" t="s">
        <v>24</v>
      </c>
      <c r="N62" s="8" t="s">
        <v>147</v>
      </c>
      <c r="O62" s="8" t="s">
        <v>20</v>
      </c>
      <c r="P62" s="8" t="s">
        <v>25</v>
      </c>
      <c r="Q62" s="8" t="s">
        <v>84</v>
      </c>
      <c r="R62" s="8" t="s">
        <v>26</v>
      </c>
      <c r="S62" s="8">
        <v>90</v>
      </c>
      <c r="T62" s="11">
        <v>60</v>
      </c>
      <c r="U62" s="4">
        <v>30</v>
      </c>
      <c r="V62" s="9"/>
      <c r="W62" s="9"/>
      <c r="X62" s="10"/>
    </row>
    <row r="63" spans="1:24" s="13" customFormat="1" x14ac:dyDescent="0.25">
      <c r="A63" s="8" t="s">
        <v>85</v>
      </c>
      <c r="B63" s="8" t="s">
        <v>142</v>
      </c>
      <c r="C63" s="8" t="s">
        <v>143</v>
      </c>
      <c r="D63" s="8">
        <v>11016</v>
      </c>
      <c r="E63" s="8" t="s">
        <v>144</v>
      </c>
      <c r="F63" s="8" t="s">
        <v>145</v>
      </c>
      <c r="G63" s="8" t="s">
        <v>32</v>
      </c>
      <c r="H63" s="8" t="str">
        <f t="shared" si="4"/>
        <v>M4</v>
      </c>
      <c r="I63" s="8" t="str">
        <f>VLOOKUP(H63,[1]Hoja2!$A:$B,2,FALSE)</f>
        <v>36-37</v>
      </c>
      <c r="J63" s="8" t="s">
        <v>19</v>
      </c>
      <c r="K63" s="8" t="s">
        <v>23</v>
      </c>
      <c r="L63" s="8" t="s">
        <v>146</v>
      </c>
      <c r="M63" s="8" t="s">
        <v>24</v>
      </c>
      <c r="N63" s="8" t="s">
        <v>147</v>
      </c>
      <c r="O63" s="8" t="s">
        <v>20</v>
      </c>
      <c r="P63" s="8" t="s">
        <v>25</v>
      </c>
      <c r="Q63" s="8" t="s">
        <v>84</v>
      </c>
      <c r="R63" s="8" t="s">
        <v>26</v>
      </c>
      <c r="S63" s="8">
        <v>20</v>
      </c>
      <c r="T63" s="11">
        <v>60</v>
      </c>
      <c r="U63" s="4">
        <v>30</v>
      </c>
      <c r="V63" s="9"/>
      <c r="W63" s="9"/>
      <c r="X63" s="10"/>
    </row>
    <row r="64" spans="1:24" s="13" customFormat="1" x14ac:dyDescent="0.25">
      <c r="A64" s="8" t="s">
        <v>85</v>
      </c>
      <c r="B64" s="8" t="s">
        <v>142</v>
      </c>
      <c r="C64" s="8" t="s">
        <v>148</v>
      </c>
      <c r="D64" s="8">
        <v>11016</v>
      </c>
      <c r="E64" s="8" t="s">
        <v>144</v>
      </c>
      <c r="F64" s="8" t="s">
        <v>145</v>
      </c>
      <c r="G64" s="8" t="s">
        <v>33</v>
      </c>
      <c r="H64" s="8" t="str">
        <f t="shared" si="4"/>
        <v>M5</v>
      </c>
      <c r="I64" s="8" t="str">
        <f>VLOOKUP(H64,[1]Hoja2!$A:$B,2,FALSE)</f>
        <v>37-38</v>
      </c>
      <c r="J64" s="8" t="s">
        <v>19</v>
      </c>
      <c r="K64" s="8" t="s">
        <v>23</v>
      </c>
      <c r="L64" s="8" t="s">
        <v>149</v>
      </c>
      <c r="M64" s="8" t="s">
        <v>24</v>
      </c>
      <c r="N64" s="8" t="s">
        <v>147</v>
      </c>
      <c r="O64" s="8" t="s">
        <v>20</v>
      </c>
      <c r="P64" s="8" t="s">
        <v>25</v>
      </c>
      <c r="Q64" s="8" t="s">
        <v>84</v>
      </c>
      <c r="R64" s="8" t="s">
        <v>26</v>
      </c>
      <c r="S64" s="8">
        <v>20</v>
      </c>
      <c r="T64" s="11">
        <v>60</v>
      </c>
      <c r="U64" s="4">
        <v>30</v>
      </c>
      <c r="V64" s="9"/>
      <c r="W64" s="9"/>
      <c r="X64" s="10"/>
    </row>
    <row r="65" spans="1:24" s="13" customFormat="1" x14ac:dyDescent="0.25">
      <c r="A65" s="8" t="s">
        <v>85</v>
      </c>
      <c r="B65" s="8" t="s">
        <v>142</v>
      </c>
      <c r="C65" s="8" t="s">
        <v>150</v>
      </c>
      <c r="D65" s="8">
        <v>11016</v>
      </c>
      <c r="E65" s="8" t="s">
        <v>144</v>
      </c>
      <c r="F65" s="8" t="s">
        <v>145</v>
      </c>
      <c r="G65" s="8" t="s">
        <v>28</v>
      </c>
      <c r="H65" s="8" t="str">
        <f t="shared" si="4"/>
        <v>M6</v>
      </c>
      <c r="I65" s="8" t="str">
        <f>VLOOKUP(H65,[1]Hoja2!$A:$B,2,FALSE)</f>
        <v>38-39</v>
      </c>
      <c r="J65" s="8" t="s">
        <v>19</v>
      </c>
      <c r="K65" s="8" t="s">
        <v>23</v>
      </c>
      <c r="L65" s="8" t="s">
        <v>151</v>
      </c>
      <c r="M65" s="8" t="s">
        <v>24</v>
      </c>
      <c r="N65" s="8" t="s">
        <v>147</v>
      </c>
      <c r="O65" s="8" t="s">
        <v>20</v>
      </c>
      <c r="P65" s="8" t="s">
        <v>25</v>
      </c>
      <c r="Q65" s="8" t="s">
        <v>84</v>
      </c>
      <c r="R65" s="8" t="s">
        <v>26</v>
      </c>
      <c r="S65" s="8">
        <v>20</v>
      </c>
      <c r="T65" s="11">
        <v>60</v>
      </c>
      <c r="U65" s="4">
        <v>30</v>
      </c>
      <c r="V65" s="9"/>
      <c r="W65" s="9"/>
      <c r="X65" s="10"/>
    </row>
    <row r="66" spans="1:24" s="13" customFormat="1" x14ac:dyDescent="0.25">
      <c r="A66" s="8" t="s">
        <v>85</v>
      </c>
      <c r="B66" s="8" t="s">
        <v>142</v>
      </c>
      <c r="C66" s="8" t="s">
        <v>152</v>
      </c>
      <c r="D66" s="8">
        <v>11016</v>
      </c>
      <c r="E66" s="8" t="s">
        <v>144</v>
      </c>
      <c r="F66" s="8" t="s">
        <v>145</v>
      </c>
      <c r="G66" s="8" t="s">
        <v>29</v>
      </c>
      <c r="H66" s="8" t="str">
        <f t="shared" si="4"/>
        <v>M7</v>
      </c>
      <c r="I66" s="8" t="str">
        <f>VLOOKUP(H66,[1]Hoja2!$A:$B,2,FALSE)</f>
        <v>39-40</v>
      </c>
      <c r="J66" s="8" t="s">
        <v>19</v>
      </c>
      <c r="K66" s="8" t="s">
        <v>23</v>
      </c>
      <c r="L66" s="8" t="s">
        <v>153</v>
      </c>
      <c r="M66" s="8" t="s">
        <v>24</v>
      </c>
      <c r="N66" s="8" t="s">
        <v>147</v>
      </c>
      <c r="O66" s="8" t="s">
        <v>20</v>
      </c>
      <c r="P66" s="8" t="s">
        <v>25</v>
      </c>
      <c r="Q66" s="8" t="s">
        <v>84</v>
      </c>
      <c r="R66" s="8" t="s">
        <v>26</v>
      </c>
      <c r="S66" s="8">
        <v>20</v>
      </c>
      <c r="T66" s="11">
        <v>60</v>
      </c>
      <c r="U66" s="4">
        <v>30</v>
      </c>
      <c r="V66" s="9"/>
      <c r="W66" s="9"/>
      <c r="X66" s="10"/>
    </row>
    <row r="67" spans="1:24" s="13" customFormat="1" x14ac:dyDescent="0.25">
      <c r="A67" s="8" t="s">
        <v>85</v>
      </c>
      <c r="B67" s="8" t="s">
        <v>142</v>
      </c>
      <c r="C67" s="8" t="s">
        <v>154</v>
      </c>
      <c r="D67" s="8">
        <v>11016</v>
      </c>
      <c r="E67" s="8" t="s">
        <v>144</v>
      </c>
      <c r="F67" s="8" t="s">
        <v>145</v>
      </c>
      <c r="G67" s="8" t="s">
        <v>30</v>
      </c>
      <c r="H67" s="8" t="str">
        <f t="shared" si="4"/>
        <v>M8</v>
      </c>
      <c r="I67" s="8" t="str">
        <f>VLOOKUP(H67,[1]Hoja2!$A:$B,2,FALSE)</f>
        <v>41-42</v>
      </c>
      <c r="J67" s="8" t="s">
        <v>19</v>
      </c>
      <c r="K67" s="8" t="s">
        <v>23</v>
      </c>
      <c r="L67" s="8" t="s">
        <v>155</v>
      </c>
      <c r="M67" s="8" t="s">
        <v>24</v>
      </c>
      <c r="N67" s="8" t="s">
        <v>147</v>
      </c>
      <c r="O67" s="8" t="s">
        <v>20</v>
      </c>
      <c r="P67" s="8" t="s">
        <v>25</v>
      </c>
      <c r="Q67" s="8" t="s">
        <v>84</v>
      </c>
      <c r="R67" s="8" t="s">
        <v>26</v>
      </c>
      <c r="S67" s="8">
        <v>20</v>
      </c>
      <c r="T67" s="11">
        <v>60</v>
      </c>
      <c r="U67" s="4">
        <v>30</v>
      </c>
      <c r="V67" s="9"/>
      <c r="W67" s="9"/>
      <c r="X67" s="10"/>
    </row>
    <row r="68" spans="1:24" s="13" customFormat="1" x14ac:dyDescent="0.25">
      <c r="A68" s="8" t="s">
        <v>85</v>
      </c>
      <c r="B68" s="8" t="s">
        <v>142</v>
      </c>
      <c r="C68" s="8" t="s">
        <v>156</v>
      </c>
      <c r="D68" s="8">
        <v>11016</v>
      </c>
      <c r="E68" s="8" t="s">
        <v>144</v>
      </c>
      <c r="F68" s="8" t="s">
        <v>145</v>
      </c>
      <c r="G68" s="8" t="s">
        <v>31</v>
      </c>
      <c r="H68" s="8" t="str">
        <f t="shared" si="4"/>
        <v>M9</v>
      </c>
      <c r="I68" s="8" t="str">
        <f>VLOOKUP(H68,[1]Hoja2!$A:$B,2,FALSE)</f>
        <v>42-43</v>
      </c>
      <c r="J68" s="8" t="s">
        <v>19</v>
      </c>
      <c r="K68" s="8" t="s">
        <v>23</v>
      </c>
      <c r="L68" s="8" t="s">
        <v>157</v>
      </c>
      <c r="M68" s="8" t="s">
        <v>24</v>
      </c>
      <c r="N68" s="8" t="s">
        <v>147</v>
      </c>
      <c r="O68" s="8" t="s">
        <v>20</v>
      </c>
      <c r="P68" s="8" t="s">
        <v>25</v>
      </c>
      <c r="Q68" s="8" t="s">
        <v>84</v>
      </c>
      <c r="R68" s="8" t="s">
        <v>26</v>
      </c>
      <c r="S68" s="8">
        <v>20</v>
      </c>
      <c r="T68" s="11">
        <v>60</v>
      </c>
      <c r="U68" s="4">
        <v>30</v>
      </c>
      <c r="V68" s="9"/>
      <c r="W68" s="9"/>
      <c r="X68" s="10"/>
    </row>
    <row r="69" spans="1:24" s="13" customFormat="1" x14ac:dyDescent="0.25">
      <c r="A69" s="8" t="s">
        <v>85</v>
      </c>
      <c r="B69" s="8" t="s">
        <v>142</v>
      </c>
      <c r="C69" s="8" t="s">
        <v>143</v>
      </c>
      <c r="D69" s="8">
        <v>11016</v>
      </c>
      <c r="E69" s="8" t="s">
        <v>144</v>
      </c>
      <c r="F69" s="8" t="s">
        <v>145</v>
      </c>
      <c r="G69" s="8" t="s">
        <v>32</v>
      </c>
      <c r="H69" s="8" t="str">
        <f t="shared" ref="H69:H88" si="5">LEFT(G69,2)</f>
        <v>M4</v>
      </c>
      <c r="I69" s="8" t="str">
        <f>VLOOKUP(H69,[1]Hoja2!$A:$B,2,FALSE)</f>
        <v>36-37</v>
      </c>
      <c r="J69" s="8" t="s">
        <v>19</v>
      </c>
      <c r="K69" s="8" t="s">
        <v>23</v>
      </c>
      <c r="L69" s="8" t="s">
        <v>146</v>
      </c>
      <c r="M69" s="8" t="s">
        <v>24</v>
      </c>
      <c r="N69" s="8" t="s">
        <v>147</v>
      </c>
      <c r="O69" s="8" t="s">
        <v>20</v>
      </c>
      <c r="P69" s="8" t="s">
        <v>25</v>
      </c>
      <c r="Q69" s="8" t="s">
        <v>84</v>
      </c>
      <c r="R69" s="8" t="s">
        <v>26</v>
      </c>
      <c r="S69" s="8">
        <v>20</v>
      </c>
      <c r="T69" s="11">
        <v>60</v>
      </c>
      <c r="U69" s="4">
        <v>30</v>
      </c>
      <c r="V69" s="9"/>
      <c r="W69" s="9"/>
      <c r="X69" s="10"/>
    </row>
    <row r="70" spans="1:24" s="13" customFormat="1" x14ac:dyDescent="0.25">
      <c r="A70" s="8" t="s">
        <v>85</v>
      </c>
      <c r="B70" s="8" t="s">
        <v>142</v>
      </c>
      <c r="C70" s="8" t="s">
        <v>148</v>
      </c>
      <c r="D70" s="8">
        <v>11016</v>
      </c>
      <c r="E70" s="8" t="s">
        <v>144</v>
      </c>
      <c r="F70" s="8" t="s">
        <v>145</v>
      </c>
      <c r="G70" s="8" t="s">
        <v>33</v>
      </c>
      <c r="H70" s="8" t="str">
        <f t="shared" si="5"/>
        <v>M5</v>
      </c>
      <c r="I70" s="8" t="str">
        <f>VLOOKUP(H70,[1]Hoja2!$A:$B,2,FALSE)</f>
        <v>37-38</v>
      </c>
      <c r="J70" s="8" t="s">
        <v>19</v>
      </c>
      <c r="K70" s="8" t="s">
        <v>23</v>
      </c>
      <c r="L70" s="8" t="s">
        <v>149</v>
      </c>
      <c r="M70" s="8" t="s">
        <v>24</v>
      </c>
      <c r="N70" s="8" t="s">
        <v>147</v>
      </c>
      <c r="O70" s="8" t="s">
        <v>20</v>
      </c>
      <c r="P70" s="8" t="s">
        <v>25</v>
      </c>
      <c r="Q70" s="8" t="s">
        <v>84</v>
      </c>
      <c r="R70" s="8" t="s">
        <v>26</v>
      </c>
      <c r="S70" s="8">
        <v>30</v>
      </c>
      <c r="T70" s="11">
        <v>60</v>
      </c>
      <c r="U70" s="4">
        <v>30</v>
      </c>
      <c r="V70" s="9"/>
      <c r="W70" s="9"/>
      <c r="X70" s="10"/>
    </row>
    <row r="71" spans="1:24" s="13" customFormat="1" x14ac:dyDescent="0.25">
      <c r="A71" s="8" t="s">
        <v>85</v>
      </c>
      <c r="B71" s="8" t="s">
        <v>142</v>
      </c>
      <c r="C71" s="8" t="s">
        <v>150</v>
      </c>
      <c r="D71" s="8">
        <v>11016</v>
      </c>
      <c r="E71" s="8" t="s">
        <v>144</v>
      </c>
      <c r="F71" s="8" t="s">
        <v>145</v>
      </c>
      <c r="G71" s="8" t="s">
        <v>28</v>
      </c>
      <c r="H71" s="8" t="str">
        <f t="shared" si="5"/>
        <v>M6</v>
      </c>
      <c r="I71" s="8" t="str">
        <f>VLOOKUP(H71,[1]Hoja2!$A:$B,2,FALSE)</f>
        <v>38-39</v>
      </c>
      <c r="J71" s="8" t="s">
        <v>19</v>
      </c>
      <c r="K71" s="8" t="s">
        <v>23</v>
      </c>
      <c r="L71" s="8" t="s">
        <v>151</v>
      </c>
      <c r="M71" s="8" t="s">
        <v>24</v>
      </c>
      <c r="N71" s="8" t="s">
        <v>147</v>
      </c>
      <c r="O71" s="8" t="s">
        <v>20</v>
      </c>
      <c r="P71" s="8" t="s">
        <v>25</v>
      </c>
      <c r="Q71" s="8" t="s">
        <v>84</v>
      </c>
      <c r="R71" s="8" t="s">
        <v>26</v>
      </c>
      <c r="S71" s="8">
        <v>30</v>
      </c>
      <c r="T71" s="11">
        <v>60</v>
      </c>
      <c r="U71" s="4">
        <v>30</v>
      </c>
      <c r="V71" s="9"/>
      <c r="W71" s="9"/>
      <c r="X71" s="10"/>
    </row>
    <row r="72" spans="1:24" s="13" customFormat="1" x14ac:dyDescent="0.25">
      <c r="A72" s="8" t="s">
        <v>85</v>
      </c>
      <c r="B72" s="8" t="s">
        <v>142</v>
      </c>
      <c r="C72" s="8" t="s">
        <v>152</v>
      </c>
      <c r="D72" s="8">
        <v>11016</v>
      </c>
      <c r="E72" s="8" t="s">
        <v>144</v>
      </c>
      <c r="F72" s="8" t="s">
        <v>145</v>
      </c>
      <c r="G72" s="8" t="s">
        <v>29</v>
      </c>
      <c r="H72" s="8" t="str">
        <f t="shared" si="5"/>
        <v>M7</v>
      </c>
      <c r="I72" s="8" t="str">
        <f>VLOOKUP(H72,[1]Hoja2!$A:$B,2,FALSE)</f>
        <v>39-40</v>
      </c>
      <c r="J72" s="8" t="s">
        <v>19</v>
      </c>
      <c r="K72" s="8" t="s">
        <v>23</v>
      </c>
      <c r="L72" s="8" t="s">
        <v>153</v>
      </c>
      <c r="M72" s="8" t="s">
        <v>24</v>
      </c>
      <c r="N72" s="8" t="s">
        <v>147</v>
      </c>
      <c r="O72" s="8" t="s">
        <v>20</v>
      </c>
      <c r="P72" s="8" t="s">
        <v>25</v>
      </c>
      <c r="Q72" s="8" t="s">
        <v>84</v>
      </c>
      <c r="R72" s="8" t="s">
        <v>26</v>
      </c>
      <c r="S72" s="8">
        <v>30</v>
      </c>
      <c r="T72" s="11">
        <v>60</v>
      </c>
      <c r="U72" s="4">
        <v>30</v>
      </c>
      <c r="V72" s="9"/>
      <c r="W72" s="9"/>
      <c r="X72" s="10"/>
    </row>
    <row r="73" spans="1:24" s="13" customFormat="1" x14ac:dyDescent="0.25">
      <c r="A73" s="8" t="s">
        <v>85</v>
      </c>
      <c r="B73" s="8" t="s">
        <v>142</v>
      </c>
      <c r="C73" s="8" t="s">
        <v>154</v>
      </c>
      <c r="D73" s="8">
        <v>11016</v>
      </c>
      <c r="E73" s="8" t="s">
        <v>144</v>
      </c>
      <c r="F73" s="8" t="s">
        <v>145</v>
      </c>
      <c r="G73" s="8" t="s">
        <v>30</v>
      </c>
      <c r="H73" s="8" t="str">
        <f t="shared" si="5"/>
        <v>M8</v>
      </c>
      <c r="I73" s="8" t="str">
        <f>VLOOKUP(H73,[1]Hoja2!$A:$B,2,FALSE)</f>
        <v>41-42</v>
      </c>
      <c r="J73" s="8" t="s">
        <v>19</v>
      </c>
      <c r="K73" s="8" t="s">
        <v>23</v>
      </c>
      <c r="L73" s="8" t="s">
        <v>155</v>
      </c>
      <c r="M73" s="8" t="s">
        <v>24</v>
      </c>
      <c r="N73" s="8" t="s">
        <v>147</v>
      </c>
      <c r="O73" s="8" t="s">
        <v>20</v>
      </c>
      <c r="P73" s="8" t="s">
        <v>25</v>
      </c>
      <c r="Q73" s="8" t="s">
        <v>84</v>
      </c>
      <c r="R73" s="8" t="s">
        <v>26</v>
      </c>
      <c r="S73" s="8">
        <v>30</v>
      </c>
      <c r="T73" s="11">
        <v>60</v>
      </c>
      <c r="U73" s="4">
        <v>30</v>
      </c>
      <c r="V73" s="9"/>
      <c r="W73" s="9"/>
      <c r="X73" s="10"/>
    </row>
    <row r="74" spans="1:24" s="13" customFormat="1" x14ac:dyDescent="0.25">
      <c r="A74" s="8" t="s">
        <v>85</v>
      </c>
      <c r="B74" s="8" t="s">
        <v>142</v>
      </c>
      <c r="C74" s="8" t="s">
        <v>156</v>
      </c>
      <c r="D74" s="8">
        <v>11016</v>
      </c>
      <c r="E74" s="8" t="s">
        <v>144</v>
      </c>
      <c r="F74" s="8" t="s">
        <v>145</v>
      </c>
      <c r="G74" s="8" t="s">
        <v>31</v>
      </c>
      <c r="H74" s="8" t="str">
        <f t="shared" si="5"/>
        <v>M9</v>
      </c>
      <c r="I74" s="8" t="str">
        <f>VLOOKUP(H74,[1]Hoja2!$A:$B,2,FALSE)</f>
        <v>42-43</v>
      </c>
      <c r="J74" s="8" t="s">
        <v>19</v>
      </c>
      <c r="K74" s="8" t="s">
        <v>23</v>
      </c>
      <c r="L74" s="8" t="s">
        <v>157</v>
      </c>
      <c r="M74" s="8" t="s">
        <v>24</v>
      </c>
      <c r="N74" s="8" t="s">
        <v>147</v>
      </c>
      <c r="O74" s="8" t="s">
        <v>20</v>
      </c>
      <c r="P74" s="8" t="s">
        <v>25</v>
      </c>
      <c r="Q74" s="8" t="s">
        <v>84</v>
      </c>
      <c r="R74" s="8" t="s">
        <v>26</v>
      </c>
      <c r="S74" s="8">
        <v>30</v>
      </c>
      <c r="T74" s="11">
        <v>60</v>
      </c>
      <c r="U74" s="4">
        <v>30</v>
      </c>
      <c r="V74" s="9"/>
      <c r="W74" s="9"/>
      <c r="X74" s="10"/>
    </row>
    <row r="75" spans="1:24" s="13" customFormat="1" x14ac:dyDescent="0.25">
      <c r="A75" s="8" t="s">
        <v>85</v>
      </c>
      <c r="B75" s="8" t="s">
        <v>142</v>
      </c>
      <c r="C75" s="8" t="s">
        <v>143</v>
      </c>
      <c r="D75" s="8">
        <v>11016</v>
      </c>
      <c r="E75" s="8" t="s">
        <v>144</v>
      </c>
      <c r="F75" s="8" t="s">
        <v>145</v>
      </c>
      <c r="G75" s="8" t="s">
        <v>32</v>
      </c>
      <c r="H75" s="8" t="str">
        <f t="shared" si="5"/>
        <v>M4</v>
      </c>
      <c r="I75" s="8" t="str">
        <f>VLOOKUP(H75,[1]Hoja2!$A:$B,2,FALSE)</f>
        <v>36-37</v>
      </c>
      <c r="J75" s="8" t="s">
        <v>19</v>
      </c>
      <c r="K75" s="8" t="s">
        <v>23</v>
      </c>
      <c r="L75" s="8" t="s">
        <v>146</v>
      </c>
      <c r="M75" s="8" t="s">
        <v>24</v>
      </c>
      <c r="N75" s="8" t="s">
        <v>147</v>
      </c>
      <c r="O75" s="8" t="s">
        <v>20</v>
      </c>
      <c r="P75" s="8" t="s">
        <v>25</v>
      </c>
      <c r="Q75" s="8" t="s">
        <v>84</v>
      </c>
      <c r="R75" s="8" t="s">
        <v>26</v>
      </c>
      <c r="S75" s="8">
        <v>20</v>
      </c>
      <c r="T75" s="11">
        <v>60</v>
      </c>
      <c r="U75" s="4">
        <v>30</v>
      </c>
      <c r="V75" s="9"/>
      <c r="W75" s="9"/>
      <c r="X75" s="10"/>
    </row>
    <row r="76" spans="1:24" s="13" customFormat="1" x14ac:dyDescent="0.25">
      <c r="A76" s="8" t="s">
        <v>85</v>
      </c>
      <c r="B76" s="8" t="s">
        <v>142</v>
      </c>
      <c r="C76" s="8" t="s">
        <v>148</v>
      </c>
      <c r="D76" s="8">
        <v>11016</v>
      </c>
      <c r="E76" s="8" t="s">
        <v>144</v>
      </c>
      <c r="F76" s="8" t="s">
        <v>145</v>
      </c>
      <c r="G76" s="8" t="s">
        <v>33</v>
      </c>
      <c r="H76" s="8" t="str">
        <f t="shared" si="5"/>
        <v>M5</v>
      </c>
      <c r="I76" s="8" t="str">
        <f>VLOOKUP(H76,[1]Hoja2!$A:$B,2,FALSE)</f>
        <v>37-38</v>
      </c>
      <c r="J76" s="8" t="s">
        <v>19</v>
      </c>
      <c r="K76" s="8" t="s">
        <v>23</v>
      </c>
      <c r="L76" s="8" t="s">
        <v>149</v>
      </c>
      <c r="M76" s="8" t="s">
        <v>24</v>
      </c>
      <c r="N76" s="8" t="s">
        <v>147</v>
      </c>
      <c r="O76" s="8" t="s">
        <v>20</v>
      </c>
      <c r="P76" s="8" t="s">
        <v>25</v>
      </c>
      <c r="Q76" s="8" t="s">
        <v>84</v>
      </c>
      <c r="R76" s="8" t="s">
        <v>26</v>
      </c>
      <c r="S76" s="8">
        <v>60</v>
      </c>
      <c r="T76" s="11">
        <v>60</v>
      </c>
      <c r="U76" s="4">
        <v>30</v>
      </c>
      <c r="V76" s="9"/>
      <c r="W76" s="9"/>
      <c r="X76" s="10"/>
    </row>
    <row r="77" spans="1:24" s="13" customFormat="1" x14ac:dyDescent="0.25">
      <c r="A77" s="8" t="s">
        <v>85</v>
      </c>
      <c r="B77" s="8" t="s">
        <v>142</v>
      </c>
      <c r="C77" s="8" t="s">
        <v>150</v>
      </c>
      <c r="D77" s="8">
        <v>11016</v>
      </c>
      <c r="E77" s="8" t="s">
        <v>144</v>
      </c>
      <c r="F77" s="8" t="s">
        <v>145</v>
      </c>
      <c r="G77" s="8" t="s">
        <v>28</v>
      </c>
      <c r="H77" s="8" t="str">
        <f t="shared" si="5"/>
        <v>M6</v>
      </c>
      <c r="I77" s="8" t="str">
        <f>VLOOKUP(H77,[1]Hoja2!$A:$B,2,FALSE)</f>
        <v>38-39</v>
      </c>
      <c r="J77" s="8" t="s">
        <v>19</v>
      </c>
      <c r="K77" s="8" t="s">
        <v>23</v>
      </c>
      <c r="L77" s="8" t="s">
        <v>151</v>
      </c>
      <c r="M77" s="8" t="s">
        <v>24</v>
      </c>
      <c r="N77" s="8" t="s">
        <v>147</v>
      </c>
      <c r="O77" s="8" t="s">
        <v>20</v>
      </c>
      <c r="P77" s="8" t="s">
        <v>25</v>
      </c>
      <c r="Q77" s="8" t="s">
        <v>84</v>
      </c>
      <c r="R77" s="8" t="s">
        <v>26</v>
      </c>
      <c r="S77" s="8">
        <v>60</v>
      </c>
      <c r="T77" s="11">
        <v>60</v>
      </c>
      <c r="U77" s="4">
        <v>30</v>
      </c>
      <c r="V77" s="9"/>
      <c r="W77" s="9"/>
      <c r="X77" s="10"/>
    </row>
    <row r="78" spans="1:24" s="13" customFormat="1" x14ac:dyDescent="0.25">
      <c r="A78" s="8" t="s">
        <v>85</v>
      </c>
      <c r="B78" s="8" t="s">
        <v>142</v>
      </c>
      <c r="C78" s="8" t="s">
        <v>152</v>
      </c>
      <c r="D78" s="8">
        <v>11016</v>
      </c>
      <c r="E78" s="8" t="s">
        <v>144</v>
      </c>
      <c r="F78" s="8" t="s">
        <v>145</v>
      </c>
      <c r="G78" s="8" t="s">
        <v>29</v>
      </c>
      <c r="H78" s="8" t="str">
        <f t="shared" si="5"/>
        <v>M7</v>
      </c>
      <c r="I78" s="8" t="str">
        <f>VLOOKUP(H78,[1]Hoja2!$A:$B,2,FALSE)</f>
        <v>39-40</v>
      </c>
      <c r="J78" s="8" t="s">
        <v>19</v>
      </c>
      <c r="K78" s="8" t="s">
        <v>23</v>
      </c>
      <c r="L78" s="8" t="s">
        <v>153</v>
      </c>
      <c r="M78" s="8" t="s">
        <v>24</v>
      </c>
      <c r="N78" s="8" t="s">
        <v>147</v>
      </c>
      <c r="O78" s="8" t="s">
        <v>20</v>
      </c>
      <c r="P78" s="8" t="s">
        <v>25</v>
      </c>
      <c r="Q78" s="8" t="s">
        <v>84</v>
      </c>
      <c r="R78" s="8" t="s">
        <v>26</v>
      </c>
      <c r="S78" s="8">
        <v>60</v>
      </c>
      <c r="T78" s="11">
        <v>60</v>
      </c>
      <c r="U78" s="4">
        <v>30</v>
      </c>
      <c r="V78" s="9"/>
      <c r="W78" s="9"/>
      <c r="X78" s="10"/>
    </row>
    <row r="79" spans="1:24" s="13" customFormat="1" x14ac:dyDescent="0.25">
      <c r="A79" s="8" t="s">
        <v>85</v>
      </c>
      <c r="B79" s="8" t="s">
        <v>142</v>
      </c>
      <c r="C79" s="8" t="s">
        <v>154</v>
      </c>
      <c r="D79" s="8">
        <v>11016</v>
      </c>
      <c r="E79" s="8" t="s">
        <v>144</v>
      </c>
      <c r="F79" s="8" t="s">
        <v>145</v>
      </c>
      <c r="G79" s="8" t="s">
        <v>30</v>
      </c>
      <c r="H79" s="8" t="str">
        <f t="shared" si="5"/>
        <v>M8</v>
      </c>
      <c r="I79" s="8" t="str">
        <f>VLOOKUP(H79,[1]Hoja2!$A:$B,2,FALSE)</f>
        <v>41-42</v>
      </c>
      <c r="J79" s="8" t="s">
        <v>19</v>
      </c>
      <c r="K79" s="8" t="s">
        <v>23</v>
      </c>
      <c r="L79" s="8" t="s">
        <v>155</v>
      </c>
      <c r="M79" s="8" t="s">
        <v>24</v>
      </c>
      <c r="N79" s="8" t="s">
        <v>147</v>
      </c>
      <c r="O79" s="8" t="s">
        <v>20</v>
      </c>
      <c r="P79" s="8" t="s">
        <v>25</v>
      </c>
      <c r="Q79" s="8" t="s">
        <v>84</v>
      </c>
      <c r="R79" s="8" t="s">
        <v>26</v>
      </c>
      <c r="S79" s="8">
        <v>60</v>
      </c>
      <c r="T79" s="11">
        <v>60</v>
      </c>
      <c r="U79" s="4">
        <v>30</v>
      </c>
      <c r="V79" s="9"/>
      <c r="W79" s="9"/>
      <c r="X79" s="10"/>
    </row>
    <row r="80" spans="1:24" s="13" customFormat="1" x14ac:dyDescent="0.25">
      <c r="A80" s="8" t="s">
        <v>85</v>
      </c>
      <c r="B80" s="8" t="s">
        <v>142</v>
      </c>
      <c r="C80" s="8" t="s">
        <v>156</v>
      </c>
      <c r="D80" s="8">
        <v>11016</v>
      </c>
      <c r="E80" s="8" t="s">
        <v>144</v>
      </c>
      <c r="F80" s="8" t="s">
        <v>145</v>
      </c>
      <c r="G80" s="8" t="s">
        <v>31</v>
      </c>
      <c r="H80" s="8" t="str">
        <f t="shared" si="5"/>
        <v>M9</v>
      </c>
      <c r="I80" s="8" t="str">
        <f>VLOOKUP(H80,[1]Hoja2!$A:$B,2,FALSE)</f>
        <v>42-43</v>
      </c>
      <c r="J80" s="8" t="s">
        <v>19</v>
      </c>
      <c r="K80" s="8" t="s">
        <v>23</v>
      </c>
      <c r="L80" s="8" t="s">
        <v>157</v>
      </c>
      <c r="M80" s="8" t="s">
        <v>24</v>
      </c>
      <c r="N80" s="8" t="s">
        <v>147</v>
      </c>
      <c r="O80" s="8" t="s">
        <v>20</v>
      </c>
      <c r="P80" s="8" t="s">
        <v>25</v>
      </c>
      <c r="Q80" s="8" t="s">
        <v>84</v>
      </c>
      <c r="R80" s="8" t="s">
        <v>26</v>
      </c>
      <c r="S80" s="8">
        <v>60</v>
      </c>
      <c r="T80" s="11">
        <v>60</v>
      </c>
      <c r="U80" s="4">
        <v>30</v>
      </c>
      <c r="V80" s="9"/>
      <c r="W80" s="9"/>
      <c r="X80" s="10"/>
    </row>
    <row r="81" spans="1:24" s="13" customFormat="1" x14ac:dyDescent="0.25">
      <c r="A81" s="8" t="s">
        <v>21</v>
      </c>
      <c r="B81" s="8" t="s">
        <v>124</v>
      </c>
      <c r="C81" s="8" t="s">
        <v>125</v>
      </c>
      <c r="D81" s="8">
        <v>11016</v>
      </c>
      <c r="E81" s="8">
        <v>100</v>
      </c>
      <c r="F81" s="8" t="s">
        <v>126</v>
      </c>
      <c r="G81" s="8" t="s">
        <v>22</v>
      </c>
      <c r="H81" s="8" t="s">
        <v>188</v>
      </c>
      <c r="I81" s="8" t="str">
        <f>VLOOKUP(H81,[1]Hoja2!$A:$B,2,FALSE)</f>
        <v>43-44</v>
      </c>
      <c r="J81" s="8" t="s">
        <v>19</v>
      </c>
      <c r="K81" s="8" t="s">
        <v>23</v>
      </c>
      <c r="L81" s="8" t="s">
        <v>127</v>
      </c>
      <c r="M81" s="8" t="s">
        <v>24</v>
      </c>
      <c r="N81" s="8" t="s">
        <v>34</v>
      </c>
      <c r="O81" s="8" t="s">
        <v>20</v>
      </c>
      <c r="P81" s="8" t="s">
        <v>25</v>
      </c>
      <c r="Q81" s="8" t="s">
        <v>84</v>
      </c>
      <c r="R81" s="8" t="s">
        <v>26</v>
      </c>
      <c r="S81" s="8">
        <v>20</v>
      </c>
      <c r="T81" s="11">
        <v>60</v>
      </c>
      <c r="U81" s="4">
        <v>30</v>
      </c>
      <c r="V81" s="9"/>
      <c r="W81" s="9"/>
      <c r="X81" s="10"/>
    </row>
    <row r="82" spans="1:24" s="13" customFormat="1" x14ac:dyDescent="0.25">
      <c r="A82" s="8" t="s">
        <v>21</v>
      </c>
      <c r="B82" s="8" t="s">
        <v>124</v>
      </c>
      <c r="C82" s="8" t="s">
        <v>128</v>
      </c>
      <c r="D82" s="8">
        <v>11016</v>
      </c>
      <c r="E82" s="8">
        <v>100</v>
      </c>
      <c r="F82" s="8" t="s">
        <v>126</v>
      </c>
      <c r="G82" s="8" t="s">
        <v>27</v>
      </c>
      <c r="H82" s="8" t="s">
        <v>27</v>
      </c>
      <c r="I82" s="8" t="str">
        <f>VLOOKUP(H82,[1]Hoja2!$A:$B,2,FALSE)</f>
        <v>45-46</v>
      </c>
      <c r="J82" s="8" t="s">
        <v>19</v>
      </c>
      <c r="K82" s="8" t="s">
        <v>23</v>
      </c>
      <c r="L82" s="8" t="s">
        <v>129</v>
      </c>
      <c r="M82" s="8" t="s">
        <v>24</v>
      </c>
      <c r="N82" s="8" t="s">
        <v>34</v>
      </c>
      <c r="O82" s="8" t="s">
        <v>20</v>
      </c>
      <c r="P82" s="8" t="s">
        <v>25</v>
      </c>
      <c r="Q82" s="8" t="s">
        <v>84</v>
      </c>
      <c r="R82" s="8" t="s">
        <v>26</v>
      </c>
      <c r="S82" s="8">
        <v>20</v>
      </c>
      <c r="T82" s="11">
        <v>60</v>
      </c>
      <c r="U82" s="4">
        <v>30</v>
      </c>
      <c r="V82" s="9"/>
      <c r="W82" s="9"/>
      <c r="X82" s="10"/>
    </row>
    <row r="83" spans="1:24" s="13" customFormat="1" x14ac:dyDescent="0.25">
      <c r="A83" s="8" t="s">
        <v>21</v>
      </c>
      <c r="B83" s="8" t="s">
        <v>124</v>
      </c>
      <c r="C83" s="8" t="s">
        <v>130</v>
      </c>
      <c r="D83" s="8">
        <v>11016</v>
      </c>
      <c r="E83" s="8">
        <v>100</v>
      </c>
      <c r="F83" s="8" t="s">
        <v>126</v>
      </c>
      <c r="G83" s="8" t="s">
        <v>62</v>
      </c>
      <c r="H83" s="8" t="s">
        <v>62</v>
      </c>
      <c r="I83" s="8" t="str">
        <f>VLOOKUP(H83,[1]Hoja2!$A:$B,2,FALSE)</f>
        <v>46-47</v>
      </c>
      <c r="J83" s="8" t="s">
        <v>19</v>
      </c>
      <c r="K83" s="8" t="s">
        <v>23</v>
      </c>
      <c r="L83" s="8" t="s">
        <v>131</v>
      </c>
      <c r="M83" s="8" t="s">
        <v>24</v>
      </c>
      <c r="N83" s="8" t="s">
        <v>34</v>
      </c>
      <c r="O83" s="8" t="s">
        <v>20</v>
      </c>
      <c r="P83" s="8" t="s">
        <v>25</v>
      </c>
      <c r="Q83" s="8" t="s">
        <v>84</v>
      </c>
      <c r="R83" s="8" t="s">
        <v>26</v>
      </c>
      <c r="S83" s="8">
        <v>20</v>
      </c>
      <c r="T83" s="11">
        <v>60</v>
      </c>
      <c r="U83" s="4">
        <v>30</v>
      </c>
      <c r="V83" s="9"/>
      <c r="W83" s="9"/>
      <c r="X83" s="10"/>
    </row>
    <row r="84" spans="1:24" s="13" customFormat="1" x14ac:dyDescent="0.25">
      <c r="A84" s="8" t="s">
        <v>21</v>
      </c>
      <c r="B84" s="8" t="s">
        <v>124</v>
      </c>
      <c r="C84" s="8" t="s">
        <v>132</v>
      </c>
      <c r="D84" s="8">
        <v>11016</v>
      </c>
      <c r="E84" s="8">
        <v>100</v>
      </c>
      <c r="F84" s="8" t="s">
        <v>126</v>
      </c>
      <c r="G84" s="8" t="s">
        <v>32</v>
      </c>
      <c r="H84" s="8" t="str">
        <f t="shared" si="5"/>
        <v>M4</v>
      </c>
      <c r="I84" s="8" t="str">
        <f>VLOOKUP(H84,[1]Hoja2!$A:$B,2,FALSE)</f>
        <v>36-37</v>
      </c>
      <c r="J84" s="8" t="s">
        <v>19</v>
      </c>
      <c r="K84" s="8" t="s">
        <v>23</v>
      </c>
      <c r="L84" s="8" t="s">
        <v>133</v>
      </c>
      <c r="M84" s="8" t="s">
        <v>24</v>
      </c>
      <c r="N84" s="8" t="s">
        <v>34</v>
      </c>
      <c r="O84" s="8" t="s">
        <v>20</v>
      </c>
      <c r="P84" s="8" t="s">
        <v>25</v>
      </c>
      <c r="Q84" s="8" t="s">
        <v>84</v>
      </c>
      <c r="R84" s="8" t="s">
        <v>26</v>
      </c>
      <c r="S84" s="8">
        <v>20</v>
      </c>
      <c r="T84" s="11">
        <v>60</v>
      </c>
      <c r="U84" s="4">
        <v>30</v>
      </c>
      <c r="V84" s="9"/>
      <c r="W84" s="9"/>
      <c r="X84" s="10"/>
    </row>
    <row r="85" spans="1:24" s="13" customFormat="1" x14ac:dyDescent="0.25">
      <c r="A85" s="8" t="s">
        <v>21</v>
      </c>
      <c r="B85" s="8" t="s">
        <v>124</v>
      </c>
      <c r="C85" s="8" t="s">
        <v>134</v>
      </c>
      <c r="D85" s="8">
        <v>11016</v>
      </c>
      <c r="E85" s="8">
        <v>100</v>
      </c>
      <c r="F85" s="8" t="s">
        <v>126</v>
      </c>
      <c r="G85" s="8" t="s">
        <v>33</v>
      </c>
      <c r="H85" s="8" t="str">
        <f t="shared" si="5"/>
        <v>M5</v>
      </c>
      <c r="I85" s="8" t="str">
        <f>VLOOKUP(H85,[1]Hoja2!$A:$B,2,FALSE)</f>
        <v>37-38</v>
      </c>
      <c r="J85" s="8" t="s">
        <v>19</v>
      </c>
      <c r="K85" s="8" t="s">
        <v>23</v>
      </c>
      <c r="L85" s="8" t="s">
        <v>135</v>
      </c>
      <c r="M85" s="8" t="s">
        <v>24</v>
      </c>
      <c r="N85" s="8" t="s">
        <v>34</v>
      </c>
      <c r="O85" s="8" t="s">
        <v>20</v>
      </c>
      <c r="P85" s="8" t="s">
        <v>25</v>
      </c>
      <c r="Q85" s="8" t="s">
        <v>84</v>
      </c>
      <c r="R85" s="8" t="s">
        <v>26</v>
      </c>
      <c r="S85" s="8">
        <v>20</v>
      </c>
      <c r="T85" s="11">
        <v>60</v>
      </c>
      <c r="U85" s="4">
        <v>30</v>
      </c>
      <c r="V85" s="9"/>
      <c r="W85" s="9"/>
      <c r="X85" s="10"/>
    </row>
    <row r="86" spans="1:24" s="13" customFormat="1" x14ac:dyDescent="0.25">
      <c r="A86" s="8" t="s">
        <v>21</v>
      </c>
      <c r="B86" s="8" t="s">
        <v>124</v>
      </c>
      <c r="C86" s="8" t="s">
        <v>136</v>
      </c>
      <c r="D86" s="8">
        <v>11016</v>
      </c>
      <c r="E86" s="8">
        <v>100</v>
      </c>
      <c r="F86" s="8" t="s">
        <v>126</v>
      </c>
      <c r="G86" s="8" t="s">
        <v>29</v>
      </c>
      <c r="H86" s="8" t="str">
        <f t="shared" si="5"/>
        <v>M7</v>
      </c>
      <c r="I86" s="8" t="str">
        <f>VLOOKUP(H86,[1]Hoja2!$A:$B,2,FALSE)</f>
        <v>39-40</v>
      </c>
      <c r="J86" s="8" t="s">
        <v>19</v>
      </c>
      <c r="K86" s="8" t="s">
        <v>23</v>
      </c>
      <c r="L86" s="8" t="s">
        <v>137</v>
      </c>
      <c r="M86" s="8" t="s">
        <v>24</v>
      </c>
      <c r="N86" s="8" t="s">
        <v>34</v>
      </c>
      <c r="O86" s="8" t="s">
        <v>20</v>
      </c>
      <c r="P86" s="8" t="s">
        <v>25</v>
      </c>
      <c r="Q86" s="8" t="s">
        <v>84</v>
      </c>
      <c r="R86" s="8" t="s">
        <v>26</v>
      </c>
      <c r="S86" s="8">
        <v>20</v>
      </c>
      <c r="T86" s="11">
        <v>60</v>
      </c>
      <c r="U86" s="4">
        <v>30</v>
      </c>
      <c r="V86" s="9"/>
      <c r="W86" s="9"/>
      <c r="X86" s="10"/>
    </row>
    <row r="87" spans="1:24" s="13" customFormat="1" x14ac:dyDescent="0.25">
      <c r="A87" s="8" t="s">
        <v>21</v>
      </c>
      <c r="B87" s="8" t="s">
        <v>124</v>
      </c>
      <c r="C87" s="8" t="s">
        <v>138</v>
      </c>
      <c r="D87" s="8">
        <v>11016</v>
      </c>
      <c r="E87" s="8">
        <v>100</v>
      </c>
      <c r="F87" s="8" t="s">
        <v>126</v>
      </c>
      <c r="G87" s="8" t="s">
        <v>30</v>
      </c>
      <c r="H87" s="8" t="str">
        <f t="shared" si="5"/>
        <v>M8</v>
      </c>
      <c r="I87" s="8" t="str">
        <f>VLOOKUP(H87,[1]Hoja2!$A:$B,2,FALSE)</f>
        <v>41-42</v>
      </c>
      <c r="J87" s="8" t="s">
        <v>19</v>
      </c>
      <c r="K87" s="8" t="s">
        <v>23</v>
      </c>
      <c r="L87" s="8" t="s">
        <v>139</v>
      </c>
      <c r="M87" s="8" t="s">
        <v>24</v>
      </c>
      <c r="N87" s="8" t="s">
        <v>34</v>
      </c>
      <c r="O87" s="8" t="s">
        <v>20</v>
      </c>
      <c r="P87" s="8" t="s">
        <v>25</v>
      </c>
      <c r="Q87" s="8" t="s">
        <v>84</v>
      </c>
      <c r="R87" s="8" t="s">
        <v>26</v>
      </c>
      <c r="S87" s="8">
        <v>20</v>
      </c>
      <c r="T87" s="11">
        <v>60</v>
      </c>
      <c r="U87" s="4">
        <v>30</v>
      </c>
      <c r="V87" s="9"/>
      <c r="W87" s="9"/>
      <c r="X87" s="10"/>
    </row>
    <row r="88" spans="1:24" s="13" customFormat="1" x14ac:dyDescent="0.25">
      <c r="A88" s="8" t="s">
        <v>21</v>
      </c>
      <c r="B88" s="8" t="s">
        <v>124</v>
      </c>
      <c r="C88" s="8" t="s">
        <v>140</v>
      </c>
      <c r="D88" s="8">
        <v>11016</v>
      </c>
      <c r="E88" s="8">
        <v>100</v>
      </c>
      <c r="F88" s="8" t="s">
        <v>126</v>
      </c>
      <c r="G88" s="8" t="s">
        <v>31</v>
      </c>
      <c r="H88" s="8" t="str">
        <f t="shared" si="5"/>
        <v>M9</v>
      </c>
      <c r="I88" s="8" t="str">
        <f>VLOOKUP(H88,[1]Hoja2!$A:$B,2,FALSE)</f>
        <v>42-43</v>
      </c>
      <c r="J88" s="8" t="s">
        <v>19</v>
      </c>
      <c r="K88" s="8" t="s">
        <v>23</v>
      </c>
      <c r="L88" s="8" t="s">
        <v>141</v>
      </c>
      <c r="M88" s="8" t="s">
        <v>24</v>
      </c>
      <c r="N88" s="8" t="s">
        <v>34</v>
      </c>
      <c r="O88" s="8" t="s">
        <v>20</v>
      </c>
      <c r="P88" s="8" t="s">
        <v>25</v>
      </c>
      <c r="Q88" s="8" t="s">
        <v>84</v>
      </c>
      <c r="R88" s="8" t="s">
        <v>26</v>
      </c>
      <c r="S88" s="8">
        <v>20</v>
      </c>
      <c r="T88" s="11">
        <v>60</v>
      </c>
      <c r="U88" s="4">
        <v>30</v>
      </c>
      <c r="V88" s="9"/>
      <c r="W88" s="9"/>
      <c r="X88" s="10"/>
    </row>
    <row r="89" spans="1:24" s="13" customFormat="1" x14ac:dyDescent="0.25">
      <c r="A89" s="8" t="s">
        <v>21</v>
      </c>
      <c r="B89" s="8" t="s">
        <v>124</v>
      </c>
      <c r="C89" s="8" t="s">
        <v>125</v>
      </c>
      <c r="D89" s="8">
        <v>11016</v>
      </c>
      <c r="E89" s="8">
        <v>100</v>
      </c>
      <c r="F89" s="8" t="s">
        <v>126</v>
      </c>
      <c r="G89" s="8" t="s">
        <v>22</v>
      </c>
      <c r="H89" s="8" t="s">
        <v>188</v>
      </c>
      <c r="I89" s="8" t="str">
        <f>VLOOKUP(H89,[1]Hoja2!$A:$B,2,FALSE)</f>
        <v>43-44</v>
      </c>
      <c r="J89" s="8" t="s">
        <v>19</v>
      </c>
      <c r="K89" s="8" t="s">
        <v>23</v>
      </c>
      <c r="L89" s="8" t="s">
        <v>127</v>
      </c>
      <c r="M89" s="8" t="s">
        <v>24</v>
      </c>
      <c r="N89" s="8" t="s">
        <v>34</v>
      </c>
      <c r="O89" s="8" t="s">
        <v>20</v>
      </c>
      <c r="P89" s="8" t="s">
        <v>25</v>
      </c>
      <c r="Q89" s="8" t="s">
        <v>84</v>
      </c>
      <c r="R89" s="8" t="s">
        <v>26</v>
      </c>
      <c r="S89" s="8">
        <v>60</v>
      </c>
      <c r="T89" s="11">
        <v>60</v>
      </c>
      <c r="U89" s="4">
        <v>30</v>
      </c>
      <c r="V89" s="9"/>
      <c r="W89" s="9"/>
      <c r="X89" s="10"/>
    </row>
    <row r="90" spans="1:24" s="13" customFormat="1" x14ac:dyDescent="0.25">
      <c r="A90" s="8" t="s">
        <v>21</v>
      </c>
      <c r="B90" s="8" t="s">
        <v>124</v>
      </c>
      <c r="C90" s="8" t="s">
        <v>128</v>
      </c>
      <c r="D90" s="8">
        <v>11016</v>
      </c>
      <c r="E90" s="8">
        <v>100</v>
      </c>
      <c r="F90" s="8" t="s">
        <v>126</v>
      </c>
      <c r="G90" s="8" t="s">
        <v>27</v>
      </c>
      <c r="H90" s="8" t="s">
        <v>27</v>
      </c>
      <c r="I90" s="8" t="str">
        <f>VLOOKUP(H90,[1]Hoja2!$A:$B,2,FALSE)</f>
        <v>45-46</v>
      </c>
      <c r="J90" s="8" t="s">
        <v>19</v>
      </c>
      <c r="K90" s="8" t="s">
        <v>23</v>
      </c>
      <c r="L90" s="8" t="s">
        <v>129</v>
      </c>
      <c r="M90" s="8" t="s">
        <v>24</v>
      </c>
      <c r="N90" s="8" t="s">
        <v>34</v>
      </c>
      <c r="O90" s="8" t="s">
        <v>20</v>
      </c>
      <c r="P90" s="8" t="s">
        <v>25</v>
      </c>
      <c r="Q90" s="8" t="s">
        <v>84</v>
      </c>
      <c r="R90" s="8" t="s">
        <v>26</v>
      </c>
      <c r="S90" s="8">
        <v>20</v>
      </c>
      <c r="T90" s="11">
        <v>60</v>
      </c>
      <c r="U90" s="4">
        <v>30</v>
      </c>
      <c r="V90" s="9"/>
      <c r="W90" s="9"/>
      <c r="X90" s="10"/>
    </row>
    <row r="91" spans="1:24" s="13" customFormat="1" x14ac:dyDescent="0.25">
      <c r="A91" s="8" t="s">
        <v>21</v>
      </c>
      <c r="B91" s="8" t="s">
        <v>124</v>
      </c>
      <c r="C91" s="8" t="s">
        <v>130</v>
      </c>
      <c r="D91" s="8">
        <v>11016</v>
      </c>
      <c r="E91" s="8">
        <v>100</v>
      </c>
      <c r="F91" s="8" t="s">
        <v>126</v>
      </c>
      <c r="G91" s="8" t="s">
        <v>62</v>
      </c>
      <c r="H91" s="8" t="s">
        <v>62</v>
      </c>
      <c r="I91" s="8" t="str">
        <f>VLOOKUP(H91,[1]Hoja2!$A:$B,2,FALSE)</f>
        <v>46-47</v>
      </c>
      <c r="J91" s="8" t="s">
        <v>19</v>
      </c>
      <c r="K91" s="8" t="s">
        <v>23</v>
      </c>
      <c r="L91" s="8" t="s">
        <v>131</v>
      </c>
      <c r="M91" s="8" t="s">
        <v>24</v>
      </c>
      <c r="N91" s="8" t="s">
        <v>34</v>
      </c>
      <c r="O91" s="8" t="s">
        <v>20</v>
      </c>
      <c r="P91" s="8" t="s">
        <v>25</v>
      </c>
      <c r="Q91" s="8" t="s">
        <v>84</v>
      </c>
      <c r="R91" s="8" t="s">
        <v>26</v>
      </c>
      <c r="S91" s="8">
        <v>20</v>
      </c>
      <c r="T91" s="11">
        <v>60</v>
      </c>
      <c r="U91" s="4">
        <v>30</v>
      </c>
      <c r="V91" s="9"/>
      <c r="W91" s="9"/>
      <c r="X91" s="10"/>
    </row>
    <row r="92" spans="1:24" s="13" customFormat="1" x14ac:dyDescent="0.25">
      <c r="A92" s="8" t="s">
        <v>21</v>
      </c>
      <c r="B92" s="8" t="s">
        <v>124</v>
      </c>
      <c r="C92" s="8" t="s">
        <v>132</v>
      </c>
      <c r="D92" s="8">
        <v>11016</v>
      </c>
      <c r="E92" s="8">
        <v>100</v>
      </c>
      <c r="F92" s="8" t="s">
        <v>126</v>
      </c>
      <c r="G92" s="8" t="s">
        <v>32</v>
      </c>
      <c r="H92" s="8" t="str">
        <f t="shared" ref="H92:H96" si="6">LEFT(G92,2)</f>
        <v>M4</v>
      </c>
      <c r="I92" s="8" t="str">
        <f>VLOOKUP(H92,[1]Hoja2!$A:$B,2,FALSE)</f>
        <v>36-37</v>
      </c>
      <c r="J92" s="8" t="s">
        <v>19</v>
      </c>
      <c r="K92" s="8" t="s">
        <v>23</v>
      </c>
      <c r="L92" s="8" t="s">
        <v>133</v>
      </c>
      <c r="M92" s="8" t="s">
        <v>24</v>
      </c>
      <c r="N92" s="8" t="s">
        <v>34</v>
      </c>
      <c r="O92" s="8" t="s">
        <v>20</v>
      </c>
      <c r="P92" s="8" t="s">
        <v>25</v>
      </c>
      <c r="Q92" s="8" t="s">
        <v>84</v>
      </c>
      <c r="R92" s="8" t="s">
        <v>26</v>
      </c>
      <c r="S92" s="8">
        <v>20</v>
      </c>
      <c r="T92" s="11">
        <v>60</v>
      </c>
      <c r="U92" s="4">
        <v>30</v>
      </c>
      <c r="V92" s="9"/>
      <c r="W92" s="9"/>
      <c r="X92" s="10"/>
    </row>
    <row r="93" spans="1:24" s="13" customFormat="1" x14ac:dyDescent="0.25">
      <c r="A93" s="8" t="s">
        <v>21</v>
      </c>
      <c r="B93" s="8" t="s">
        <v>124</v>
      </c>
      <c r="C93" s="8" t="s">
        <v>134</v>
      </c>
      <c r="D93" s="8">
        <v>11016</v>
      </c>
      <c r="E93" s="8">
        <v>100</v>
      </c>
      <c r="F93" s="8" t="s">
        <v>126</v>
      </c>
      <c r="G93" s="8" t="s">
        <v>33</v>
      </c>
      <c r="H93" s="8" t="str">
        <f t="shared" si="6"/>
        <v>M5</v>
      </c>
      <c r="I93" s="8" t="str">
        <f>VLOOKUP(H93,[1]Hoja2!$A:$B,2,FALSE)</f>
        <v>37-38</v>
      </c>
      <c r="J93" s="8" t="s">
        <v>19</v>
      </c>
      <c r="K93" s="8" t="s">
        <v>23</v>
      </c>
      <c r="L93" s="8" t="s">
        <v>135</v>
      </c>
      <c r="M93" s="8" t="s">
        <v>24</v>
      </c>
      <c r="N93" s="8" t="s">
        <v>34</v>
      </c>
      <c r="O93" s="8" t="s">
        <v>20</v>
      </c>
      <c r="P93" s="8" t="s">
        <v>25</v>
      </c>
      <c r="Q93" s="8" t="s">
        <v>84</v>
      </c>
      <c r="R93" s="8" t="s">
        <v>26</v>
      </c>
      <c r="S93" s="8">
        <v>60</v>
      </c>
      <c r="T93" s="11">
        <v>60</v>
      </c>
      <c r="U93" s="4">
        <v>30</v>
      </c>
      <c r="V93" s="9"/>
      <c r="W93" s="9"/>
      <c r="X93" s="10"/>
    </row>
    <row r="94" spans="1:24" s="13" customFormat="1" x14ac:dyDescent="0.25">
      <c r="A94" s="8" t="s">
        <v>21</v>
      </c>
      <c r="B94" s="8" t="s">
        <v>124</v>
      </c>
      <c r="C94" s="8" t="s">
        <v>136</v>
      </c>
      <c r="D94" s="8">
        <v>11016</v>
      </c>
      <c r="E94" s="8">
        <v>100</v>
      </c>
      <c r="F94" s="8" t="s">
        <v>126</v>
      </c>
      <c r="G94" s="8" t="s">
        <v>29</v>
      </c>
      <c r="H94" s="8" t="str">
        <f t="shared" si="6"/>
        <v>M7</v>
      </c>
      <c r="I94" s="8" t="str">
        <f>VLOOKUP(H94,[1]Hoja2!$A:$B,2,FALSE)</f>
        <v>39-40</v>
      </c>
      <c r="J94" s="8" t="s">
        <v>19</v>
      </c>
      <c r="K94" s="8" t="s">
        <v>23</v>
      </c>
      <c r="L94" s="8" t="s">
        <v>137</v>
      </c>
      <c r="M94" s="8" t="s">
        <v>24</v>
      </c>
      <c r="N94" s="8" t="s">
        <v>34</v>
      </c>
      <c r="O94" s="8" t="s">
        <v>20</v>
      </c>
      <c r="P94" s="8" t="s">
        <v>25</v>
      </c>
      <c r="Q94" s="8" t="s">
        <v>84</v>
      </c>
      <c r="R94" s="8" t="s">
        <v>26</v>
      </c>
      <c r="S94" s="8">
        <v>60</v>
      </c>
      <c r="T94" s="11">
        <v>60</v>
      </c>
      <c r="U94" s="4">
        <v>30</v>
      </c>
      <c r="V94" s="9"/>
      <c r="W94" s="9"/>
      <c r="X94" s="10"/>
    </row>
    <row r="95" spans="1:24" s="13" customFormat="1" x14ac:dyDescent="0.25">
      <c r="A95" s="8" t="s">
        <v>21</v>
      </c>
      <c r="B95" s="8" t="s">
        <v>124</v>
      </c>
      <c r="C95" s="8" t="s">
        <v>138</v>
      </c>
      <c r="D95" s="8">
        <v>11016</v>
      </c>
      <c r="E95" s="8">
        <v>100</v>
      </c>
      <c r="F95" s="8" t="s">
        <v>126</v>
      </c>
      <c r="G95" s="8" t="s">
        <v>30</v>
      </c>
      <c r="H95" s="8" t="str">
        <f t="shared" si="6"/>
        <v>M8</v>
      </c>
      <c r="I95" s="8" t="str">
        <f>VLOOKUP(H95,[1]Hoja2!$A:$B,2,FALSE)</f>
        <v>41-42</v>
      </c>
      <c r="J95" s="8" t="s">
        <v>19</v>
      </c>
      <c r="K95" s="8" t="s">
        <v>23</v>
      </c>
      <c r="L95" s="8" t="s">
        <v>139</v>
      </c>
      <c r="M95" s="8" t="s">
        <v>24</v>
      </c>
      <c r="N95" s="8" t="s">
        <v>34</v>
      </c>
      <c r="O95" s="8" t="s">
        <v>20</v>
      </c>
      <c r="P95" s="8" t="s">
        <v>25</v>
      </c>
      <c r="Q95" s="8" t="s">
        <v>84</v>
      </c>
      <c r="R95" s="8" t="s">
        <v>26</v>
      </c>
      <c r="S95" s="8">
        <v>60</v>
      </c>
      <c r="T95" s="11">
        <v>60</v>
      </c>
      <c r="U95" s="4">
        <v>30</v>
      </c>
      <c r="V95" s="9"/>
      <c r="W95" s="9"/>
      <c r="X95" s="10"/>
    </row>
    <row r="96" spans="1:24" s="13" customFormat="1" x14ac:dyDescent="0.25">
      <c r="A96" s="8" t="s">
        <v>21</v>
      </c>
      <c r="B96" s="8" t="s">
        <v>124</v>
      </c>
      <c r="C96" s="8" t="s">
        <v>140</v>
      </c>
      <c r="D96" s="8">
        <v>11016</v>
      </c>
      <c r="E96" s="8">
        <v>100</v>
      </c>
      <c r="F96" s="8" t="s">
        <v>126</v>
      </c>
      <c r="G96" s="8" t="s">
        <v>31</v>
      </c>
      <c r="H96" s="8" t="str">
        <f t="shared" si="6"/>
        <v>M9</v>
      </c>
      <c r="I96" s="8" t="str">
        <f>VLOOKUP(H96,[1]Hoja2!$A:$B,2,FALSE)</f>
        <v>42-43</v>
      </c>
      <c r="J96" s="8" t="s">
        <v>19</v>
      </c>
      <c r="K96" s="8" t="s">
        <v>23</v>
      </c>
      <c r="L96" s="8" t="s">
        <v>141</v>
      </c>
      <c r="M96" s="8" t="s">
        <v>24</v>
      </c>
      <c r="N96" s="8" t="s">
        <v>34</v>
      </c>
      <c r="O96" s="8" t="s">
        <v>20</v>
      </c>
      <c r="P96" s="8" t="s">
        <v>25</v>
      </c>
      <c r="Q96" s="8" t="s">
        <v>84</v>
      </c>
      <c r="R96" s="8" t="s">
        <v>26</v>
      </c>
      <c r="S96" s="8">
        <v>60</v>
      </c>
      <c r="T96" s="11">
        <v>60</v>
      </c>
      <c r="U96" s="4">
        <v>30</v>
      </c>
      <c r="V96" s="9"/>
      <c r="W96" s="9"/>
      <c r="X96" s="10"/>
    </row>
  </sheetData>
  <autoFilter ref="A1:X9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PIC</vt:lpstr>
      <vt:lpstr>DETAILS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2025-02-28T08:42:07Z</dcterms:created>
  <dcterms:modified xsi:type="dcterms:W3CDTF">2026-01-21T14:56:22Z</dcterms:modified>
  <cp:category/>
</cp:coreProperties>
</file>